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192.168.1.15\事業協力室\●●2026年度公募\◆2026年度版\2026年　公募不法投棄\様式第1： 不法投棄未然防止事業協力 応募申請書\"/>
    </mc:Choice>
  </mc:AlternateContent>
  <xr:revisionPtr revIDLastSave="0" documentId="13_ncr:1_{C0E5F047-F789-4A3F-BAF6-2AA06FDE185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不法投棄応募申請書第３面" sheetId="60" r:id="rId1"/>
    <sheet name="マクロ転記用" sheetId="61" state="hidden" r:id="rId2"/>
  </sheets>
  <definedNames>
    <definedName name="_xlnm.Print_Area" localSheetId="0">不法投棄応募申請書第３面!$A$1:$R$40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" i="60" l="1"/>
  <c r="BQ5" i="61"/>
  <c r="BO5" i="61"/>
  <c r="BP5" i="61"/>
  <c r="BN5" i="61"/>
  <c r="BM5" i="61"/>
  <c r="CQ5" i="61"/>
  <c r="CP5" i="61"/>
  <c r="BR5" i="61" l="1"/>
  <c r="Q39" i="60"/>
  <c r="O39" i="60"/>
  <c r="N39" i="60"/>
  <c r="M39" i="60"/>
  <c r="L39" i="60"/>
  <c r="K39" i="60"/>
  <c r="J39" i="60"/>
  <c r="I39" i="60"/>
  <c r="H39" i="60"/>
  <c r="G39" i="60"/>
  <c r="F39" i="60"/>
  <c r="E39" i="60"/>
  <c r="D39" i="60"/>
  <c r="Q38" i="60"/>
  <c r="P38" i="60"/>
  <c r="Q37" i="60"/>
  <c r="P37" i="60"/>
  <c r="Q36" i="60"/>
  <c r="P36" i="60"/>
  <c r="Q35" i="60"/>
  <c r="P35" i="60"/>
  <c r="Q34" i="60"/>
  <c r="P34" i="60"/>
  <c r="O25" i="60"/>
  <c r="N25" i="60"/>
  <c r="M25" i="60"/>
  <c r="L25" i="60"/>
  <c r="K25" i="60"/>
  <c r="J25" i="60"/>
  <c r="I25" i="60"/>
  <c r="H25" i="60"/>
  <c r="G25" i="60"/>
  <c r="F25" i="60"/>
  <c r="E25" i="60"/>
  <c r="D25" i="60"/>
  <c r="P24" i="60"/>
  <c r="P23" i="60"/>
  <c r="P22" i="60"/>
  <c r="P21" i="60"/>
  <c r="Q20" i="60"/>
  <c r="P20" i="60"/>
  <c r="N15" i="60"/>
  <c r="M15" i="60"/>
  <c r="L15" i="60"/>
  <c r="K15" i="60"/>
  <c r="J15" i="60"/>
  <c r="I15" i="60"/>
  <c r="H15" i="60"/>
  <c r="G15" i="60"/>
  <c r="F15" i="60"/>
  <c r="E15" i="60"/>
  <c r="D15" i="60"/>
  <c r="P14" i="60"/>
  <c r="BE5" i="61" s="1"/>
  <c r="P13" i="60"/>
  <c r="BD5" i="61" s="1"/>
  <c r="P12" i="60"/>
  <c r="P11" i="60"/>
  <c r="BB5" i="61" s="1"/>
  <c r="P10" i="60"/>
  <c r="BA5" i="61" s="1"/>
  <c r="P39" i="60" l="1"/>
  <c r="Q24" i="60"/>
  <c r="P25" i="60"/>
  <c r="BL5" i="61" s="1"/>
  <c r="Q23" i="60"/>
  <c r="Q22" i="60"/>
  <c r="BC5" i="61"/>
  <c r="Q21" i="60"/>
  <c r="P15" i="60"/>
  <c r="BF5" i="61" s="1"/>
  <c r="Q25" i="6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hiroshi_kagiya</author>
  </authors>
  <commentList>
    <comment ref="A1" authorId="0" shapeId="0" xr:uid="{013507A4-BB57-4CE0-A396-73372CE47ADA}">
      <text>
        <r>
          <rPr>
            <b/>
            <sz val="9"/>
            <color indexed="81"/>
            <rFont val="MS P ゴシック"/>
            <family val="2"/>
          </rPr>
          <t>#</t>
        </r>
        <r>
          <rPr>
            <b/>
            <sz val="9"/>
            <color indexed="81"/>
            <rFont val="ＭＳ Ｐゴシック"/>
            <family val="3"/>
            <charset val="128"/>
          </rPr>
          <t>半角の後に半角英数字で通し番号。この#数字が展開ファイルの#数字の場所にコピーされる。　#1は必須。#1を探すのでないとエラーになる。
#1は一番左にないといけない。ここを基準にデータの列を確認すため</t>
        </r>
      </text>
    </comment>
  </commentList>
</comments>
</file>

<file path=xl/sharedStrings.xml><?xml version="1.0" encoding="utf-8"?>
<sst xmlns="http://schemas.openxmlformats.org/spreadsheetml/2006/main" count="261" uniqueCount="187">
  <si>
    <t>年度合計</t>
    <rPh sb="0" eb="2">
      <t>ネンド</t>
    </rPh>
    <rPh sb="2" eb="4">
      <t>ゴウケイ</t>
    </rPh>
    <phoneticPr fontId="3"/>
  </si>
  <si>
    <t>品目</t>
    <rPh sb="0" eb="2">
      <t>ヒンモク</t>
    </rPh>
    <phoneticPr fontId="3"/>
  </si>
  <si>
    <t>合計</t>
    <rPh sb="0" eb="2">
      <t>ゴウケイ</t>
    </rPh>
    <phoneticPr fontId="3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</si>
  <si>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</si>
  <si>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</si>
  <si>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</si>
  <si>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</si>
  <si>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</si>
  <si>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</si>
  <si>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</si>
  <si>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</si>
  <si>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</si>
  <si>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４月</t>
    <rPh sb="1" eb="2">
      <t>ガツ</t>
    </rPh>
    <phoneticPr fontId="3"/>
  </si>
  <si>
    <t>５月</t>
    <rPh sb="1" eb="2">
      <t>ガツ</t>
    </rPh>
    <phoneticPr fontId="3"/>
  </si>
  <si>
    <t>台数</t>
    <rPh sb="0" eb="2">
      <t>ダイスウ</t>
    </rPh>
    <phoneticPr fontId="3"/>
  </si>
  <si>
    <t>前年同期比
(単位：％)</t>
    <rPh sb="0" eb="2">
      <t>ゼンネン</t>
    </rPh>
    <rPh sb="2" eb="4">
      <t>ドウキ</t>
    </rPh>
    <rPh sb="4" eb="5">
      <t>ヒ</t>
    </rPh>
    <rPh sb="7" eb="9">
      <t>タンイ</t>
    </rPh>
    <phoneticPr fontId="3"/>
  </si>
  <si>
    <t>３月</t>
    <phoneticPr fontId="3"/>
  </si>
  <si>
    <t>品目</t>
    <phoneticPr fontId="3"/>
  </si>
  <si>
    <t>２．特定廃棄物の不法投棄量（当該自治体全体）</t>
    <rPh sb="2" eb="4">
      <t>トクテイ</t>
    </rPh>
    <rPh sb="4" eb="7">
      <t>ハイキブツ</t>
    </rPh>
    <rPh sb="8" eb="10">
      <t>フホウ</t>
    </rPh>
    <rPh sb="10" eb="12">
      <t>トウキ</t>
    </rPh>
    <rPh sb="12" eb="13">
      <t>リョウ</t>
    </rPh>
    <rPh sb="14" eb="16">
      <t>トウガイ</t>
    </rPh>
    <rPh sb="16" eb="19">
      <t>ジチタイ</t>
    </rPh>
    <rPh sb="19" eb="21">
      <t>ゼンタイ</t>
    </rPh>
    <phoneticPr fontId="3"/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</si>
  <si>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</si>
  <si>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</si>
  <si>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</si>
  <si>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</si>
  <si>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</si>
  <si>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</si>
  <si>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</si>
  <si>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</si>
  <si>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</si>
  <si>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</si>
  <si>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</si>
  <si>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</si>
  <si>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</si>
  <si>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</si>
  <si>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</si>
  <si>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</si>
  <si>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</si>
  <si>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</si>
  <si>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</si>
  <si>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</si>
  <si>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</si>
  <si>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</si>
  <si>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</si>
  <si>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</si>
  <si>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</si>
  <si>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t>#26</t>
  </si>
  <si>
    <t>#27</t>
  </si>
  <si>
    <t>#28</t>
  </si>
  <si>
    <t>#29</t>
    <phoneticPr fontId="5"/>
  </si>
  <si>
    <t>#30</t>
    <phoneticPr fontId="5"/>
  </si>
  <si>
    <t>#31</t>
    <phoneticPr fontId="5"/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</si>
  <si>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</si>
  <si>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</si>
  <si>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</si>
  <si>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</si>
  <si>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</si>
  <si>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</si>
  <si>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</si>
  <si>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</si>
  <si>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</si>
  <si>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</si>
  <si>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</si>
  <si>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</si>
  <si>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</si>
  <si>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</si>
  <si>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</si>
  <si>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</si>
  <si>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</si>
  <si>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</si>
  <si>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</si>
  <si>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</si>
  <si>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</si>
  <si>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</si>
  <si>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</si>
  <si>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</si>
  <si>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</si>
  <si>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</si>
  <si>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</si>
  <si>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</si>
  <si>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</si>
  <si>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</si>
  <si>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</si>
  <si>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</si>
  <si>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</si>
  <si>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</si>
  <si>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</si>
  <si>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</si>
  <si>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</si>
  <si>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</si>
  <si>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</si>
  <si>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</si>
  <si>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</si>
  <si>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</si>
  <si>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</si>
  <si>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</si>
  <si>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</si>
  <si>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</si>
  <si>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</si>
  <si>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</si>
  <si>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</si>
  <si>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</si>
  <si>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</si>
  <si>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</si>
  <si>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</si>
  <si>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</si>
  <si>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</si>
  <si>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</si>
  <si>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</si>
  <si>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</si>
  <si>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</si>
  <si>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予算（申請額）（千円）</t>
    <rPh sb="0" eb="2">
      <t>ヨサン</t>
    </rPh>
    <rPh sb="3" eb="6">
      <t>シンセイガク</t>
    </rPh>
    <rPh sb="8" eb="9">
      <t>セン</t>
    </rPh>
    <rPh sb="9" eb="10">
      <t>エン</t>
    </rPh>
    <phoneticPr fontId="3"/>
  </si>
  <si>
    <t>引渡台数(2面)</t>
    <rPh sb="0" eb="2">
      <t>ヒキワタシ</t>
    </rPh>
    <rPh sb="2" eb="4">
      <t>ダイスウ</t>
    </rPh>
    <rPh sb="6" eb="7">
      <t>メン</t>
    </rPh>
    <phoneticPr fontId="3"/>
  </si>
  <si>
    <t>年間不法投棄量(3面)</t>
    <rPh sb="0" eb="2">
      <t>ネンカン</t>
    </rPh>
    <rPh sb="2" eb="4">
      <t>フホウ</t>
    </rPh>
    <rPh sb="4" eb="6">
      <t>トウキ</t>
    </rPh>
    <rPh sb="6" eb="7">
      <t>リョウ</t>
    </rPh>
    <rPh sb="9" eb="10">
      <t>メン</t>
    </rPh>
    <phoneticPr fontId="3"/>
  </si>
  <si>
    <t>2面</t>
    <rPh sb="1" eb="2">
      <t>メン</t>
    </rPh>
    <phoneticPr fontId="5"/>
  </si>
  <si>
    <t>引渡内容</t>
    <phoneticPr fontId="3"/>
  </si>
  <si>
    <t>応募年数</t>
    <rPh sb="0" eb="4">
      <t>オウボネンスウ</t>
    </rPh>
    <phoneticPr fontId="3"/>
  </si>
  <si>
    <t>防止事業</t>
    <phoneticPr fontId="3"/>
  </si>
  <si>
    <t>引渡事業</t>
    <rPh sb="0" eb="2">
      <t>ヒキワタシ</t>
    </rPh>
    <rPh sb="2" eb="4">
      <t>ジギョウ</t>
    </rPh>
    <phoneticPr fontId="3"/>
  </si>
  <si>
    <t>2022年（引渡期間が6月以降の場合は前年の2020年）</t>
    <rPh sb="4" eb="5">
      <t>ネン</t>
    </rPh>
    <rPh sb="6" eb="8">
      <t>ヒキワタシ</t>
    </rPh>
    <rPh sb="8" eb="10">
      <t>キカン</t>
    </rPh>
    <rPh sb="12" eb="13">
      <t>ガツ</t>
    </rPh>
    <rPh sb="13" eb="15">
      <t>イコウ</t>
    </rPh>
    <rPh sb="16" eb="18">
      <t>バアイ</t>
    </rPh>
    <rPh sb="19" eb="21">
      <t>ゼンネン</t>
    </rPh>
    <rPh sb="26" eb="27">
      <t>ネン</t>
    </rPh>
    <phoneticPr fontId="3"/>
  </si>
  <si>
    <t>2023年（引渡期間が6月以降の場合は前年の2021年）</t>
    <rPh sb="4" eb="5">
      <t>ネン</t>
    </rPh>
    <rPh sb="26" eb="27">
      <t>ネン</t>
    </rPh>
    <phoneticPr fontId="3"/>
  </si>
  <si>
    <t>引渡見込台数（2024年度）</t>
    <rPh sb="0" eb="2">
      <t>ヒキワタシ</t>
    </rPh>
    <rPh sb="2" eb="4">
      <t>ミコミ</t>
    </rPh>
    <rPh sb="3" eb="4">
      <t>ヨケン</t>
    </rPh>
    <rPh sb="4" eb="6">
      <t>ダイスウ</t>
    </rPh>
    <rPh sb="11" eb="13">
      <t>ネンド</t>
    </rPh>
    <phoneticPr fontId="3"/>
  </si>
  <si>
    <t>2021年</t>
    <rPh sb="4" eb="5">
      <t>ネン</t>
    </rPh>
    <phoneticPr fontId="3"/>
  </si>
  <si>
    <t>2024年度不法投棄見込み</t>
    <rPh sb="0" eb="4">
      <t>フホウトウキ</t>
    </rPh>
    <rPh sb="6" eb="10">
      <t>フホウトウキ</t>
    </rPh>
    <phoneticPr fontId="3"/>
  </si>
  <si>
    <t>防止事業積算内容</t>
    <rPh sb="0" eb="2">
      <t>ボウシ</t>
    </rPh>
    <rPh sb="2" eb="4">
      <t>ジギョウ</t>
    </rPh>
    <rPh sb="4" eb="6">
      <t>セキサン</t>
    </rPh>
    <rPh sb="6" eb="8">
      <t>ナイヨウ</t>
    </rPh>
    <phoneticPr fontId="3"/>
  </si>
  <si>
    <t>内定条件</t>
    <rPh sb="0" eb="2">
      <t>ナイテイ</t>
    </rPh>
    <rPh sb="2" eb="4">
      <t>ジョウケン</t>
    </rPh>
    <phoneticPr fontId="5"/>
  </si>
  <si>
    <t>調整</t>
    <phoneticPr fontId="3"/>
  </si>
  <si>
    <t>年度</t>
    <rPh sb="0" eb="2">
      <t>ネンド</t>
    </rPh>
    <phoneticPr fontId="5"/>
  </si>
  <si>
    <t>新規</t>
    <rPh sb="0" eb="2">
      <t>シンキ</t>
    </rPh>
    <phoneticPr fontId="5"/>
  </si>
  <si>
    <t>NO</t>
    <phoneticPr fontId="5"/>
  </si>
  <si>
    <t>都道府県名</t>
    <rPh sb="0" eb="4">
      <t>トドウフケン</t>
    </rPh>
    <rPh sb="4" eb="5">
      <t>メイ</t>
    </rPh>
    <phoneticPr fontId="3"/>
  </si>
  <si>
    <t>自治体名</t>
    <rPh sb="0" eb="3">
      <t>ジチタイ</t>
    </rPh>
    <rPh sb="3" eb="4">
      <t>メイ</t>
    </rPh>
    <phoneticPr fontId="3"/>
  </si>
  <si>
    <t>対象地域</t>
    <rPh sb="0" eb="2">
      <t>タイショウ</t>
    </rPh>
    <rPh sb="2" eb="4">
      <t>チイキ</t>
    </rPh>
    <phoneticPr fontId="3"/>
  </si>
  <si>
    <t>世帯数</t>
    <rPh sb="0" eb="3">
      <t>セタイスウ</t>
    </rPh>
    <phoneticPr fontId="5"/>
  </si>
  <si>
    <t>人口</t>
    <rPh sb="0" eb="2">
      <t>ジンコウ</t>
    </rPh>
    <phoneticPr fontId="5"/>
  </si>
  <si>
    <t>実施期間始</t>
    <rPh sb="0" eb="2">
      <t>ジッシ</t>
    </rPh>
    <rPh sb="2" eb="4">
      <t>キカン</t>
    </rPh>
    <rPh sb="4" eb="5">
      <t>ハジ</t>
    </rPh>
    <phoneticPr fontId="5"/>
  </si>
  <si>
    <t>実施期間終</t>
    <rPh sb="0" eb="2">
      <t>ジッシ</t>
    </rPh>
    <rPh sb="2" eb="4">
      <t>キカン</t>
    </rPh>
    <rPh sb="4" eb="5">
      <t>シュウ</t>
    </rPh>
    <phoneticPr fontId="5"/>
  </si>
  <si>
    <t>事業内容</t>
    <rPh sb="0" eb="2">
      <t>ジギョウ</t>
    </rPh>
    <rPh sb="2" eb="4">
      <t>ナイヨウ</t>
    </rPh>
    <phoneticPr fontId="5"/>
  </si>
  <si>
    <t>引渡期間始</t>
    <rPh sb="0" eb="2">
      <t>ヒキワタシ</t>
    </rPh>
    <rPh sb="2" eb="4">
      <t>キカン</t>
    </rPh>
    <rPh sb="4" eb="5">
      <t>ハジ</t>
    </rPh>
    <phoneticPr fontId="5"/>
  </si>
  <si>
    <t>引渡期間終</t>
    <rPh sb="0" eb="2">
      <t>ヒキワタシ</t>
    </rPh>
    <rPh sb="2" eb="4">
      <t>キカン</t>
    </rPh>
    <rPh sb="4" eb="5">
      <t>シュウ</t>
    </rPh>
    <phoneticPr fontId="5"/>
  </si>
  <si>
    <t>回収者</t>
    <rPh sb="0" eb="2">
      <t>カイシュウ</t>
    </rPh>
    <rPh sb="2" eb="3">
      <t>シャ</t>
    </rPh>
    <phoneticPr fontId="3"/>
  </si>
  <si>
    <t>保管場所</t>
    <rPh sb="0" eb="4">
      <t>ホカンバショ</t>
    </rPh>
    <phoneticPr fontId="3"/>
  </si>
  <si>
    <t>輸送者</t>
    <rPh sb="0" eb="2">
      <t>ユソウ</t>
    </rPh>
    <rPh sb="2" eb="3">
      <t>シャ</t>
    </rPh>
    <phoneticPr fontId="3"/>
  </si>
  <si>
    <t>設備費</t>
    <rPh sb="0" eb="3">
      <t>セツビヒ</t>
    </rPh>
    <phoneticPr fontId="3"/>
  </si>
  <si>
    <t>労務費</t>
    <rPh sb="0" eb="3">
      <t>ロウムヒ</t>
    </rPh>
    <phoneticPr fontId="3"/>
  </si>
  <si>
    <t>その他経費</t>
    <rPh sb="2" eb="3">
      <t>タ</t>
    </rPh>
    <rPh sb="3" eb="5">
      <t>ケイヒ</t>
    </rPh>
    <phoneticPr fontId="3"/>
  </si>
  <si>
    <t>撤去等費用</t>
    <rPh sb="0" eb="3">
      <t>テッキョトウ</t>
    </rPh>
    <rPh sb="3" eb="5">
      <t>ヒヨウ</t>
    </rPh>
    <phoneticPr fontId="3"/>
  </si>
  <si>
    <t>再商品化等
料金</t>
    <rPh sb="0" eb="4">
      <t>サイショウヒンカ</t>
    </rPh>
    <rPh sb="4" eb="5">
      <t>トウ</t>
    </rPh>
    <rPh sb="6" eb="8">
      <t>リョウキン</t>
    </rPh>
    <phoneticPr fontId="3"/>
  </si>
  <si>
    <t>エアコン</t>
    <phoneticPr fontId="3"/>
  </si>
  <si>
    <t>ブラウン管TV</t>
    <rPh sb="4" eb="5">
      <t>カン</t>
    </rPh>
    <phoneticPr fontId="3"/>
  </si>
  <si>
    <t>液晶TV</t>
    <rPh sb="0" eb="2">
      <t>エキショウ</t>
    </rPh>
    <phoneticPr fontId="3"/>
  </si>
  <si>
    <t>冷蔵庫</t>
    <rPh sb="0" eb="3">
      <t>レイゾウコ</t>
    </rPh>
    <phoneticPr fontId="3"/>
  </si>
  <si>
    <t>洗濯機</t>
    <rPh sb="0" eb="3">
      <t>センタクキ</t>
    </rPh>
    <phoneticPr fontId="3"/>
  </si>
  <si>
    <t>設備費</t>
    <rPh sb="0" eb="2">
      <t>セツビ</t>
    </rPh>
    <rPh sb="2" eb="3">
      <t>ヒ</t>
    </rPh>
    <phoneticPr fontId="3"/>
  </si>
  <si>
    <t>撤去等費用按分率根拠</t>
    <phoneticPr fontId="3"/>
  </si>
  <si>
    <t>判定第1号</t>
    <rPh sb="0" eb="2">
      <t>ハンテイ</t>
    </rPh>
    <rPh sb="2" eb="3">
      <t>ダイ</t>
    </rPh>
    <rPh sb="4" eb="5">
      <t>ゴウ</t>
    </rPh>
    <phoneticPr fontId="5"/>
  </si>
  <si>
    <t>判定第2号</t>
    <rPh sb="0" eb="2">
      <t>ハンテイ</t>
    </rPh>
    <rPh sb="2" eb="3">
      <t>ダイ</t>
    </rPh>
    <rPh sb="4" eb="5">
      <t>ゴウ</t>
    </rPh>
    <phoneticPr fontId="5"/>
  </si>
  <si>
    <t>判定第3号</t>
    <rPh sb="0" eb="2">
      <t>ハンテイ</t>
    </rPh>
    <rPh sb="2" eb="3">
      <t>ダイ</t>
    </rPh>
    <rPh sb="4" eb="5">
      <t>ゴウ</t>
    </rPh>
    <phoneticPr fontId="5"/>
  </si>
  <si>
    <t>判定第4号</t>
    <rPh sb="0" eb="2">
      <t>ハンテイ</t>
    </rPh>
    <rPh sb="2" eb="3">
      <t>ダイ</t>
    </rPh>
    <rPh sb="4" eb="5">
      <t>ゴウ</t>
    </rPh>
    <phoneticPr fontId="5"/>
  </si>
  <si>
    <t>判定第5号</t>
    <rPh sb="0" eb="2">
      <t>ハンテイ</t>
    </rPh>
    <rPh sb="2" eb="3">
      <t>ダイ</t>
    </rPh>
    <rPh sb="4" eb="5">
      <t>ゴウ</t>
    </rPh>
    <phoneticPr fontId="5"/>
  </si>
  <si>
    <t>判定第6号</t>
    <rPh sb="0" eb="2">
      <t>ハンテイ</t>
    </rPh>
    <rPh sb="2" eb="3">
      <t>ダイ</t>
    </rPh>
    <rPh sb="4" eb="5">
      <t>ゴウ</t>
    </rPh>
    <phoneticPr fontId="5"/>
  </si>
  <si>
    <t>判定第7号</t>
    <rPh sb="0" eb="2">
      <t>ハンテイ</t>
    </rPh>
    <rPh sb="2" eb="3">
      <t>ダイ</t>
    </rPh>
    <rPh sb="4" eb="5">
      <t>ゴウ</t>
    </rPh>
    <phoneticPr fontId="5"/>
  </si>
  <si>
    <t>判定第8号</t>
    <rPh sb="0" eb="2">
      <t>ハンテイ</t>
    </rPh>
    <rPh sb="2" eb="3">
      <t>ダイ</t>
    </rPh>
    <rPh sb="4" eb="5">
      <t>ゴウ</t>
    </rPh>
    <phoneticPr fontId="5"/>
  </si>
  <si>
    <t>判定第9号</t>
    <rPh sb="0" eb="2">
      <t>ハンテイ</t>
    </rPh>
    <rPh sb="2" eb="3">
      <t>ダイ</t>
    </rPh>
    <rPh sb="4" eb="5">
      <t>ゴウ</t>
    </rPh>
    <phoneticPr fontId="5"/>
  </si>
  <si>
    <t>内定に当たって付する条件</t>
    <phoneticPr fontId="3"/>
  </si>
  <si>
    <t>ステーション方式</t>
    <rPh sb="6" eb="8">
      <t>ホウシキ</t>
    </rPh>
    <phoneticPr fontId="5"/>
  </si>
  <si>
    <t>設備費</t>
    <rPh sb="0" eb="3">
      <t>セツビヒ</t>
    </rPh>
    <phoneticPr fontId="5"/>
  </si>
  <si>
    <t>労務費</t>
    <rPh sb="0" eb="3">
      <t>ロウムヒ</t>
    </rPh>
    <phoneticPr fontId="5"/>
  </si>
  <si>
    <t>その他</t>
    <rPh sb="2" eb="3">
      <t>タ</t>
    </rPh>
    <phoneticPr fontId="5"/>
  </si>
  <si>
    <t>引渡事業期間台数</t>
    <rPh sb="0" eb="2">
      <t>ヒキワタシ</t>
    </rPh>
    <rPh sb="2" eb="6">
      <t>ジギョウキカン</t>
    </rPh>
    <rPh sb="6" eb="8">
      <t>ダイスウ</t>
    </rPh>
    <phoneticPr fontId="5"/>
  </si>
  <si>
    <t>首長名</t>
  </si>
  <si>
    <t>2022年</t>
    <rPh sb="4" eb="5">
      <t>ネン</t>
    </rPh>
    <phoneticPr fontId="3"/>
  </si>
  <si>
    <t>2023年度6月まで</t>
    <rPh sb="4" eb="6">
      <t>ネンド</t>
    </rPh>
    <rPh sb="7" eb="8">
      <t>ガツ</t>
    </rPh>
    <phoneticPr fontId="3"/>
  </si>
  <si>
    <t>2023年度</t>
    <phoneticPr fontId="3"/>
  </si>
  <si>
    <t>自治体名：</t>
    <rPh sb="0" eb="4">
      <t>ジチタイメイ</t>
    </rPh>
    <phoneticPr fontId="3"/>
  </si>
  <si>
    <t xml:space="preserve"> ブラウン管式テレビ</t>
    <rPh sb="5" eb="6">
      <t>カン</t>
    </rPh>
    <rPh sb="6" eb="7">
      <t>シキ</t>
    </rPh>
    <phoneticPr fontId="2"/>
  </si>
  <si>
    <t xml:space="preserve"> 液晶・プラズマ式テレビ</t>
    <rPh sb="1" eb="3">
      <t>エキショウ</t>
    </rPh>
    <rPh sb="8" eb="9">
      <t>シキ</t>
    </rPh>
    <phoneticPr fontId="2"/>
  </si>
  <si>
    <r>
      <t>この</t>
    </r>
    <r>
      <rPr>
        <b/>
        <u/>
        <sz val="11"/>
        <rFont val="Meiryo UI"/>
        <family val="3"/>
        <charset val="128"/>
      </rPr>
      <t>応募申請書を提出する月の前月</t>
    </r>
    <r>
      <rPr>
        <b/>
        <sz val="11"/>
        <rFont val="Meiryo UI"/>
        <family val="3"/>
        <charset val="128"/>
      </rPr>
      <t>までの特定廃棄物の不法投棄量を記載ください。</t>
    </r>
    <r>
      <rPr>
        <b/>
        <sz val="11"/>
        <color rgb="FFFF0000"/>
        <rFont val="Meiryo UI"/>
        <family val="3"/>
        <charset val="128"/>
      </rPr>
      <t>（2024年度から品目に有機ELが追加）</t>
    </r>
    <rPh sb="19" eb="21">
      <t>トクテイ</t>
    </rPh>
    <rPh sb="21" eb="24">
      <t>ハイキブツ</t>
    </rPh>
    <rPh sb="43" eb="44">
      <t>ネン</t>
    </rPh>
    <rPh sb="44" eb="45">
      <t>ド</t>
    </rPh>
    <rPh sb="47" eb="49">
      <t>ヒンモク</t>
    </rPh>
    <rPh sb="50" eb="52">
      <t>ユウキ</t>
    </rPh>
    <rPh sb="55" eb="57">
      <t>ツイカ</t>
    </rPh>
    <phoneticPr fontId="3"/>
  </si>
  <si>
    <t>＜表１＞2023、2024年度の特定廃棄物の不法投棄量</t>
    <rPh sb="1" eb="2">
      <t>ヒョウ</t>
    </rPh>
    <rPh sb="13" eb="15">
      <t>ネンド</t>
    </rPh>
    <rPh sb="16" eb="18">
      <t>トクテイ</t>
    </rPh>
    <rPh sb="18" eb="21">
      <t>ハイキブツ</t>
    </rPh>
    <rPh sb="22" eb="24">
      <t>フホウ</t>
    </rPh>
    <rPh sb="24" eb="26">
      <t>トウキ</t>
    </rPh>
    <rPh sb="26" eb="27">
      <t>リョウ</t>
    </rPh>
    <phoneticPr fontId="3"/>
  </si>
  <si>
    <t xml:space="preserve"> エアコン</t>
    <phoneticPr fontId="3"/>
  </si>
  <si>
    <t xml:space="preserve"> 冷蔵庫・冷凍庫</t>
    <rPh sb="1" eb="4">
      <t>レイゾウコ</t>
    </rPh>
    <rPh sb="5" eb="8">
      <t>レイトウコ</t>
    </rPh>
    <phoneticPr fontId="2"/>
  </si>
  <si>
    <t xml:space="preserve"> 洗濯機・衣類乾燥機</t>
    <rPh sb="1" eb="4">
      <t>センタクキ</t>
    </rPh>
    <rPh sb="5" eb="7">
      <t>イルイ</t>
    </rPh>
    <rPh sb="7" eb="10">
      <t>カンソウキ</t>
    </rPh>
    <phoneticPr fontId="2"/>
  </si>
  <si>
    <t>2025年度</t>
    <phoneticPr fontId="3"/>
  </si>
  <si>
    <t>＜表２＞2025年度の特定廃棄物の不法投棄量</t>
    <rPh sb="1" eb="2">
      <t>ヒョウ</t>
    </rPh>
    <phoneticPr fontId="3"/>
  </si>
  <si>
    <t xml:space="preserve">  ブラウン管式テレビ</t>
    <rPh sb="6" eb="7">
      <t>カン</t>
    </rPh>
    <rPh sb="7" eb="8">
      <t>シキ</t>
    </rPh>
    <phoneticPr fontId="2"/>
  </si>
  <si>
    <t xml:space="preserve">  液晶・有機EL・プラズマ式テレビ</t>
    <rPh sb="2" eb="4">
      <t>エキショウ</t>
    </rPh>
    <rPh sb="5" eb="7">
      <t>ユウキ</t>
    </rPh>
    <rPh sb="14" eb="15">
      <t>シキ</t>
    </rPh>
    <phoneticPr fontId="2"/>
  </si>
  <si>
    <t xml:space="preserve">  エアコン</t>
    <phoneticPr fontId="3"/>
  </si>
  <si>
    <t xml:space="preserve">  液晶・有機EL・プラズマ式テレビ</t>
    <phoneticPr fontId="2"/>
  </si>
  <si>
    <r>
      <t>2024年度</t>
    </r>
    <r>
      <rPr>
        <b/>
        <sz val="12"/>
        <color rgb="FFFF0000"/>
        <rFont val="Meiryo UI"/>
        <family val="3"/>
        <charset val="128"/>
      </rPr>
      <t>（2024年度から品目に有機ELが追加）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</si>
</sst>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1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name val="Meiryo UI"/>
      <family val="3"/>
      <charset val="128"/>
    </font>
    <font>
      <b/>
      <sz val="9"/>
      <color indexed="81"/>
      <name val="MS P ゴシック"/>
      <family val="2"/>
    </font>
    <font>
      <b/>
      <sz val="9"/>
      <color indexed="81"/>
      <name val="ＭＳ Ｐゴシック"/>
      <family val="3"/>
      <charset val="128"/>
    </font>
    <font>
      <b/>
      <sz val="11"/>
      <name val="Meiryo UI"/>
      <family val="3"/>
      <charset val="128"/>
    </font>
    <font>
      <b/>
      <u/>
      <sz val="11"/>
      <name val="Meiryo UI"/>
      <family val="3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b/>
      <sz val="11"/>
      <color rgb="FFFF0000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FF0000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 style="double">
        <color indexed="64"/>
      </right>
      <top style="double">
        <color indexed="64"/>
      </top>
      <bottom/>
      <diagonal style="thin">
        <color indexed="64"/>
      </diagonal>
    </border>
    <border diagonalUp="1"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double">
        <color indexed="64"/>
      </right>
      <top/>
      <bottom/>
      <diagonal style="thin">
        <color indexed="64"/>
      </diagonal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81">
    <xf numFmtId="0" fontId="0" fillId="0" borderId="0" xfId="0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38" fontId="6" fillId="4" borderId="55" xfId="2" applyFont="1" applyFill="1" applyBorder="1" applyAlignment="1" applyProtection="1">
      <alignment horizontal="centerContinuous" vertical="center"/>
      <protection locked="0"/>
    </xf>
    <xf numFmtId="38" fontId="7" fillId="4" borderId="43" xfId="2" applyFont="1" applyFill="1" applyBorder="1" applyAlignment="1" applyProtection="1">
      <alignment horizontal="centerContinuous" vertical="center"/>
      <protection locked="0"/>
    </xf>
    <xf numFmtId="38" fontId="7" fillId="4" borderId="44" xfId="2" applyFont="1" applyFill="1" applyBorder="1" applyAlignment="1" applyProtection="1">
      <alignment horizontal="centerContinuous" vertical="center"/>
      <protection locked="0"/>
    </xf>
    <xf numFmtId="38" fontId="7" fillId="4" borderId="55" xfId="2" applyFont="1" applyFill="1" applyBorder="1" applyAlignment="1" applyProtection="1">
      <alignment horizontal="centerContinuous" vertical="center"/>
      <protection locked="0"/>
    </xf>
    <xf numFmtId="38" fontId="7" fillId="4" borderId="56" xfId="2" applyFont="1" applyFill="1" applyBorder="1" applyAlignment="1" applyProtection="1">
      <alignment horizontal="centerContinuous" vertical="center"/>
      <protection locked="0"/>
    </xf>
    <xf numFmtId="0" fontId="7" fillId="5" borderId="3" xfId="0" applyFont="1" applyFill="1" applyBorder="1" applyProtection="1">
      <alignment vertical="center"/>
      <protection locked="0"/>
    </xf>
    <xf numFmtId="0" fontId="7" fillId="5" borderId="3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7" fillId="5" borderId="2" xfId="0" applyFont="1" applyFill="1" applyBorder="1" applyAlignment="1" applyProtection="1">
      <alignment horizontal="center" vertical="center"/>
      <protection locked="0"/>
    </xf>
    <xf numFmtId="0" fontId="7" fillId="4" borderId="57" xfId="0" applyFont="1" applyFill="1" applyBorder="1" applyAlignment="1" applyProtection="1">
      <alignment horizontal="left" vertical="center"/>
      <protection locked="0"/>
    </xf>
    <xf numFmtId="0" fontId="7" fillId="4" borderId="58" xfId="0" applyFont="1" applyFill="1" applyBorder="1" applyAlignment="1" applyProtection="1">
      <alignment horizontal="center" vertical="center"/>
      <protection locked="0"/>
    </xf>
    <xf numFmtId="0" fontId="7" fillId="4" borderId="59" xfId="0" applyFont="1" applyFill="1" applyBorder="1" applyAlignment="1" applyProtection="1">
      <alignment horizontal="center" vertical="center"/>
      <protection locked="0"/>
    </xf>
    <xf numFmtId="0" fontId="7" fillId="4" borderId="60" xfId="0" applyFont="1" applyFill="1" applyBorder="1" applyAlignment="1" applyProtection="1">
      <alignment horizontal="center" vertical="center"/>
      <protection locked="0"/>
    </xf>
    <xf numFmtId="0" fontId="7" fillId="4" borderId="61" xfId="0" applyFont="1" applyFill="1" applyBorder="1" applyAlignment="1" applyProtection="1">
      <alignment horizontal="center" vertical="center"/>
      <protection locked="0"/>
    </xf>
    <xf numFmtId="0" fontId="7" fillId="5" borderId="57" xfId="0" applyFont="1" applyFill="1" applyBorder="1" applyAlignment="1" applyProtection="1">
      <alignment horizontal="center" vertical="center"/>
      <protection locked="0"/>
    </xf>
    <xf numFmtId="0" fontId="7" fillId="5" borderId="58" xfId="0" applyFont="1" applyFill="1" applyBorder="1" applyAlignment="1" applyProtection="1">
      <alignment horizontal="center" vertical="center"/>
      <protection locked="0"/>
    </xf>
    <xf numFmtId="0" fontId="7" fillId="5" borderId="6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62" xfId="0" applyFont="1" applyBorder="1" applyAlignment="1">
      <alignment horizontal="centerContinuous" vertical="center"/>
    </xf>
    <xf numFmtId="0" fontId="4" fillId="0" borderId="63" xfId="0" applyFont="1" applyBorder="1" applyAlignment="1">
      <alignment horizontal="centerContinuous" vertical="center"/>
    </xf>
    <xf numFmtId="0" fontId="4" fillId="0" borderId="64" xfId="0" applyFont="1" applyBorder="1" applyAlignment="1">
      <alignment horizontal="centerContinuous" vertical="center"/>
    </xf>
    <xf numFmtId="0" fontId="4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64" xfId="0" applyFont="1" applyBorder="1">
      <alignment vertical="center"/>
    </xf>
    <xf numFmtId="38" fontId="6" fillId="0" borderId="65" xfId="2" applyFont="1" applyBorder="1" applyAlignment="1" applyProtection="1">
      <alignment horizontal="centerContinuous" vertical="center" wrapText="1"/>
      <protection locked="0"/>
    </xf>
    <xf numFmtId="38" fontId="7" fillId="0" borderId="66" xfId="2" applyFont="1" applyBorder="1" applyAlignment="1" applyProtection="1">
      <alignment horizontal="centerContinuous" vertical="center" wrapText="1"/>
      <protection locked="0"/>
    </xf>
    <xf numFmtId="38" fontId="7" fillId="0" borderId="67" xfId="2" applyFont="1" applyBorder="1" applyAlignment="1" applyProtection="1">
      <alignment horizontal="centerContinuous" vertical="center" wrapText="1"/>
      <protection locked="0"/>
    </xf>
    <xf numFmtId="38" fontId="7" fillId="0" borderId="65" xfId="2" applyFont="1" applyBorder="1" applyAlignment="1" applyProtection="1">
      <alignment horizontal="centerContinuous" vertical="center" wrapText="1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Continuous" vertical="center"/>
      <protection locked="0"/>
    </xf>
    <xf numFmtId="0" fontId="7" fillId="0" borderId="16" xfId="0" applyFont="1" applyBorder="1" applyAlignment="1" applyProtection="1">
      <alignment horizontal="centerContinuous" vertical="center"/>
      <protection locked="0"/>
    </xf>
    <xf numFmtId="0" fontId="7" fillId="0" borderId="17" xfId="0" applyFont="1" applyBorder="1" applyAlignment="1" applyProtection="1">
      <alignment horizontal="centerContinuous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0" fontId="7" fillId="6" borderId="15" xfId="0" applyFont="1" applyFill="1" applyBorder="1" applyAlignment="1" applyProtection="1">
      <alignment horizontal="left" vertical="center"/>
      <protection locked="0"/>
    </xf>
    <xf numFmtId="0" fontId="7" fillId="6" borderId="16" xfId="0" applyFont="1" applyFill="1" applyBorder="1" applyAlignment="1" applyProtection="1">
      <alignment horizontal="center" vertical="center"/>
      <protection locked="0"/>
    </xf>
    <xf numFmtId="0" fontId="7" fillId="7" borderId="15" xfId="0" applyFont="1" applyFill="1" applyBorder="1" applyAlignment="1" applyProtection="1">
      <alignment horizontal="left" vertical="center"/>
      <protection locked="0"/>
    </xf>
    <xf numFmtId="0" fontId="7" fillId="7" borderId="16" xfId="0" applyFont="1" applyFill="1" applyBorder="1" applyAlignment="1" applyProtection="1">
      <alignment horizontal="center" vertical="center"/>
      <protection locked="0"/>
    </xf>
    <xf numFmtId="0" fontId="7" fillId="7" borderId="17" xfId="0" applyFont="1" applyFill="1" applyBorder="1" applyAlignment="1" applyProtection="1">
      <alignment horizontal="center" vertical="center"/>
      <protection locked="0"/>
    </xf>
    <xf numFmtId="0" fontId="7" fillId="7" borderId="63" xfId="0" applyFont="1" applyFill="1" applyBorder="1" applyProtection="1">
      <alignment vertical="center"/>
      <protection locked="0"/>
    </xf>
    <xf numFmtId="0" fontId="7" fillId="7" borderId="63" xfId="0" applyFont="1" applyFill="1" applyBorder="1" applyAlignment="1" applyProtection="1">
      <alignment horizontal="center" vertical="center"/>
      <protection locked="0"/>
    </xf>
    <xf numFmtId="0" fontId="7" fillId="7" borderId="64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7" borderId="62" xfId="0" applyFont="1" applyFill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4" fillId="8" borderId="4" xfId="0" applyFont="1" applyFill="1" applyBorder="1">
      <alignment vertical="center"/>
    </xf>
    <xf numFmtId="0" fontId="4" fillId="8" borderId="4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8" borderId="4" xfId="0" applyFont="1" applyFill="1" applyBorder="1">
      <alignment vertical="center"/>
    </xf>
    <xf numFmtId="0" fontId="7" fillId="8" borderId="4" xfId="0" applyFont="1" applyFill="1" applyBorder="1" applyAlignment="1">
      <alignment vertical="center" wrapText="1"/>
    </xf>
    <xf numFmtId="0" fontId="4" fillId="6" borderId="4" xfId="0" applyFont="1" applyFill="1" applyBorder="1">
      <alignment vertical="center"/>
    </xf>
    <xf numFmtId="38" fontId="7" fillId="8" borderId="4" xfId="2" applyFont="1" applyFill="1" applyBorder="1" applyAlignment="1" applyProtection="1">
      <alignment horizontal="center" vertical="center" wrapText="1"/>
      <protection locked="0"/>
    </xf>
    <xf numFmtId="38" fontId="9" fillId="8" borderId="4" xfId="2" applyFont="1" applyFill="1" applyBorder="1" applyAlignment="1" applyProtection="1">
      <alignment horizontal="center" vertical="center" wrapText="1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 wrapText="1"/>
      <protection locked="0"/>
    </xf>
    <xf numFmtId="0" fontId="9" fillId="7" borderId="4" xfId="3" applyFont="1" applyFill="1" applyBorder="1" applyAlignment="1">
      <alignment horizontal="center" vertical="center" wrapText="1"/>
    </xf>
    <xf numFmtId="0" fontId="7" fillId="7" borderId="4" xfId="0" applyFont="1" applyFill="1" applyBorder="1" applyAlignment="1" applyProtection="1">
      <alignment horizontal="center" vertical="center"/>
      <protection locked="0"/>
    </xf>
    <xf numFmtId="0" fontId="7" fillId="6" borderId="4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>
      <alignment vertical="center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>
      <alignment vertical="center"/>
    </xf>
    <xf numFmtId="38" fontId="6" fillId="0" borderId="4" xfId="0" applyNumberFormat="1" applyFont="1" applyBorder="1">
      <alignment vertical="center"/>
    </xf>
    <xf numFmtId="0" fontId="6" fillId="7" borderId="4" xfId="0" applyFont="1" applyFill="1" applyBorder="1">
      <alignment vertical="center"/>
    </xf>
    <xf numFmtId="14" fontId="6" fillId="0" borderId="4" xfId="0" applyNumberFormat="1" applyFont="1" applyBorder="1">
      <alignment vertical="center"/>
    </xf>
    <xf numFmtId="0" fontId="6" fillId="0" borderId="0" xfId="0" applyFont="1">
      <alignment vertical="center"/>
    </xf>
    <xf numFmtId="0" fontId="6" fillId="2" borderId="0" xfId="0" applyFont="1" applyFill="1" applyProtection="1">
      <alignment vertical="center"/>
      <protection locked="0"/>
    </xf>
    <xf numFmtId="176" fontId="6" fillId="2" borderId="0" xfId="0" applyNumberFormat="1" applyFont="1" applyFill="1" applyProtection="1">
      <alignment vertical="center"/>
      <protection locked="0"/>
    </xf>
    <xf numFmtId="0" fontId="7" fillId="2" borderId="0" xfId="0" applyFont="1" applyFill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37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 vertical="center"/>
      <protection locked="0"/>
    </xf>
    <xf numFmtId="0" fontId="7" fillId="2" borderId="39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176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vertical="center" wrapText="1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176" fontId="7" fillId="2" borderId="48" xfId="0" applyNumberFormat="1" applyFont="1" applyFill="1" applyBorder="1" applyProtection="1">
      <alignment vertical="center"/>
      <protection locked="0"/>
    </xf>
    <xf numFmtId="176" fontId="7" fillId="2" borderId="13" xfId="0" applyNumberFormat="1" applyFont="1" applyFill="1" applyBorder="1" applyProtection="1">
      <alignment vertical="center"/>
      <protection locked="0"/>
    </xf>
    <xf numFmtId="176" fontId="7" fillId="2" borderId="49" xfId="0" applyNumberFormat="1" applyFont="1" applyFill="1" applyBorder="1" applyProtection="1">
      <alignment vertical="center"/>
      <protection locked="0"/>
    </xf>
    <xf numFmtId="0" fontId="7" fillId="2" borderId="12" xfId="0" applyFont="1" applyFill="1" applyBorder="1" applyProtection="1">
      <alignment vertical="center"/>
      <protection locked="0"/>
    </xf>
    <xf numFmtId="176" fontId="7" fillId="2" borderId="50" xfId="0" applyNumberFormat="1" applyFont="1" applyFill="1" applyBorder="1" applyProtection="1">
      <alignment vertical="center"/>
      <protection locked="0"/>
    </xf>
    <xf numFmtId="176" fontId="7" fillId="2" borderId="47" xfId="0" applyNumberFormat="1" applyFont="1" applyFill="1" applyBorder="1" applyProtection="1">
      <alignment vertical="center"/>
      <protection locked="0"/>
    </xf>
    <xf numFmtId="0" fontId="7" fillId="2" borderId="40" xfId="0" applyFont="1" applyFill="1" applyBorder="1" applyAlignment="1" applyProtection="1">
      <alignment horizontal="center" vertical="center"/>
      <protection locked="0"/>
    </xf>
    <xf numFmtId="9" fontId="7" fillId="2" borderId="13" xfId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 wrapText="1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vertical="center" wrapText="1"/>
      <protection locked="0"/>
    </xf>
    <xf numFmtId="176" fontId="7" fillId="2" borderId="13" xfId="0" applyNumberFormat="1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Protection="1">
      <alignment vertical="center"/>
      <protection locked="0"/>
    </xf>
    <xf numFmtId="176" fontId="9" fillId="2" borderId="26" xfId="0" applyNumberFormat="1" applyFont="1" applyFill="1" applyBorder="1" applyAlignment="1" applyProtection="1">
      <alignment horizontal="center" vertical="center" wrapText="1"/>
      <protection locked="0"/>
    </xf>
    <xf numFmtId="176" fontId="9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70" xfId="0" applyFont="1" applyFill="1" applyBorder="1" applyAlignment="1" applyProtection="1">
      <alignment horizontal="center" vertical="center"/>
      <protection locked="0"/>
    </xf>
    <xf numFmtId="176" fontId="12" fillId="2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12" fillId="2" borderId="0" xfId="0" applyNumberFormat="1" applyFont="1" applyFill="1" applyProtection="1">
      <alignment vertical="center"/>
      <protection locked="0"/>
    </xf>
    <xf numFmtId="0" fontId="14" fillId="0" borderId="0" xfId="0" applyFont="1" applyAlignment="1">
      <alignment vertical="top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51" xfId="0" applyFont="1" applyFill="1" applyBorder="1" applyAlignment="1" applyProtection="1">
      <alignment horizontal="center" vertical="center"/>
      <protection locked="0"/>
    </xf>
    <xf numFmtId="0" fontId="6" fillId="2" borderId="52" xfId="0" applyFont="1" applyFill="1" applyBorder="1" applyAlignment="1" applyProtection="1">
      <alignment horizontal="center" vertical="center"/>
      <protection locked="0"/>
    </xf>
    <xf numFmtId="0" fontId="6" fillId="2" borderId="53" xfId="0" applyFont="1" applyFill="1" applyBorder="1" applyAlignment="1" applyProtection="1">
      <alignment horizontal="center" vertical="center"/>
      <protection locked="0"/>
    </xf>
    <xf numFmtId="177" fontId="6" fillId="9" borderId="32" xfId="0" applyNumberFormat="1" applyFont="1" applyFill="1" applyBorder="1" applyProtection="1">
      <alignment vertical="center"/>
      <protection locked="0"/>
    </xf>
    <xf numFmtId="177" fontId="6" fillId="9" borderId="33" xfId="0" applyNumberFormat="1" applyFont="1" applyFill="1" applyBorder="1" applyProtection="1">
      <alignment vertical="center"/>
      <protection locked="0"/>
    </xf>
    <xf numFmtId="177" fontId="6" fillId="9" borderId="34" xfId="0" applyNumberFormat="1" applyFont="1" applyFill="1" applyBorder="1" applyProtection="1">
      <alignment vertical="center"/>
      <protection locked="0"/>
    </xf>
    <xf numFmtId="177" fontId="6" fillId="9" borderId="42" xfId="0" applyNumberFormat="1" applyFont="1" applyFill="1" applyBorder="1" applyProtection="1">
      <alignment vertical="center"/>
      <protection locked="0"/>
    </xf>
    <xf numFmtId="177" fontId="6" fillId="9" borderId="43" xfId="0" applyNumberFormat="1" applyFont="1" applyFill="1" applyBorder="1" applyProtection="1">
      <alignment vertical="center"/>
      <protection locked="0"/>
    </xf>
    <xf numFmtId="177" fontId="6" fillId="9" borderId="44" xfId="0" applyNumberFormat="1" applyFont="1" applyFill="1" applyBorder="1" applyProtection="1">
      <alignment vertical="center"/>
      <protection locked="0"/>
    </xf>
    <xf numFmtId="177" fontId="6" fillId="9" borderId="36" xfId="0" applyNumberFormat="1" applyFont="1" applyFill="1" applyBorder="1" applyProtection="1">
      <alignment vertical="center"/>
      <protection locked="0"/>
    </xf>
    <xf numFmtId="177" fontId="6" fillId="9" borderId="46" xfId="0" applyNumberFormat="1" applyFont="1" applyFill="1" applyBorder="1" applyProtection="1">
      <alignment vertical="center"/>
      <protection locked="0"/>
    </xf>
    <xf numFmtId="177" fontId="6" fillId="9" borderId="37" xfId="0" applyNumberFormat="1" applyFont="1" applyFill="1" applyBorder="1" applyProtection="1">
      <alignment vertical="center"/>
      <protection locked="0"/>
    </xf>
    <xf numFmtId="177" fontId="6" fillId="9" borderId="38" xfId="0" applyNumberFormat="1" applyFont="1" applyFill="1" applyBorder="1" applyProtection="1">
      <alignment vertical="center"/>
      <protection locked="0"/>
    </xf>
    <xf numFmtId="177" fontId="6" fillId="0" borderId="38" xfId="0" applyNumberFormat="1" applyFont="1" applyBorder="1" applyProtection="1">
      <alignment vertical="center"/>
      <protection locked="0"/>
    </xf>
    <xf numFmtId="177" fontId="6" fillId="2" borderId="38" xfId="0" applyNumberFormat="1" applyFont="1" applyFill="1" applyBorder="1" applyProtection="1">
      <alignment vertical="center"/>
      <protection locked="0"/>
    </xf>
    <xf numFmtId="177" fontId="6" fillId="2" borderId="39" xfId="0" applyNumberFormat="1" applyFont="1" applyFill="1" applyBorder="1" applyProtection="1">
      <alignment vertical="center"/>
      <protection locked="0"/>
    </xf>
    <xf numFmtId="177" fontId="6" fillId="2" borderId="40" xfId="0" applyNumberFormat="1" applyFont="1" applyFill="1" applyBorder="1" applyProtection="1">
      <alignment vertical="center"/>
      <protection locked="0"/>
    </xf>
    <xf numFmtId="177" fontId="6" fillId="0" borderId="43" xfId="0" applyNumberFormat="1" applyFont="1" applyBorder="1" applyProtection="1">
      <alignment vertical="center"/>
      <protection locked="0"/>
    </xf>
    <xf numFmtId="177" fontId="6" fillId="2" borderId="43" xfId="0" applyNumberFormat="1" applyFont="1" applyFill="1" applyBorder="1" applyProtection="1">
      <alignment vertical="center"/>
      <protection locked="0"/>
    </xf>
    <xf numFmtId="177" fontId="6" fillId="2" borderId="44" xfId="0" applyNumberFormat="1" applyFont="1" applyFill="1" applyBorder="1" applyProtection="1">
      <alignment vertical="center"/>
      <protection locked="0"/>
    </xf>
    <xf numFmtId="177" fontId="6" fillId="2" borderId="46" xfId="0" applyNumberFormat="1" applyFont="1" applyFill="1" applyBorder="1" applyProtection="1">
      <alignment vertical="center"/>
      <protection locked="0"/>
    </xf>
    <xf numFmtId="177" fontId="6" fillId="0" borderId="33" xfId="0" applyNumberFormat="1" applyFont="1" applyBorder="1" applyProtection="1">
      <alignment vertical="center"/>
      <protection locked="0"/>
    </xf>
    <xf numFmtId="177" fontId="6" fillId="2" borderId="33" xfId="0" applyNumberFormat="1" applyFont="1" applyFill="1" applyBorder="1" applyProtection="1">
      <alignment vertical="center"/>
      <protection locked="0"/>
    </xf>
    <xf numFmtId="177" fontId="6" fillId="2" borderId="34" xfId="0" applyNumberFormat="1" applyFont="1" applyFill="1" applyBorder="1" applyProtection="1">
      <alignment vertical="center"/>
      <protection locked="0"/>
    </xf>
    <xf numFmtId="177" fontId="6" fillId="2" borderId="36" xfId="0" applyNumberFormat="1" applyFont="1" applyFill="1" applyBorder="1" applyProtection="1">
      <alignment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177" fontId="6" fillId="4" borderId="35" xfId="0" applyNumberFormat="1" applyFont="1" applyFill="1" applyBorder="1">
      <alignment vertical="center"/>
    </xf>
    <xf numFmtId="177" fontId="6" fillId="4" borderId="45" xfId="0" applyNumberFormat="1" applyFont="1" applyFill="1" applyBorder="1">
      <alignment vertical="center"/>
    </xf>
    <xf numFmtId="177" fontId="6" fillId="4" borderId="21" xfId="0" applyNumberFormat="1" applyFont="1" applyFill="1" applyBorder="1">
      <alignment vertical="center"/>
    </xf>
    <xf numFmtId="177" fontId="6" fillId="4" borderId="18" xfId="0" applyNumberFormat="1" applyFont="1" applyFill="1" applyBorder="1">
      <alignment vertical="center"/>
    </xf>
    <xf numFmtId="177" fontId="6" fillId="4" borderId="19" xfId="0" applyNumberFormat="1" applyFont="1" applyFill="1" applyBorder="1">
      <alignment vertical="center"/>
    </xf>
    <xf numFmtId="177" fontId="6" fillId="4" borderId="20" xfId="0" applyNumberFormat="1" applyFont="1" applyFill="1" applyBorder="1">
      <alignment vertical="center"/>
    </xf>
    <xf numFmtId="177" fontId="6" fillId="4" borderId="32" xfId="0" applyNumberFormat="1" applyFont="1" applyFill="1" applyBorder="1">
      <alignment vertical="center"/>
    </xf>
    <xf numFmtId="176" fontId="6" fillId="4" borderId="36" xfId="1" applyNumberFormat="1" applyFont="1" applyFill="1" applyBorder="1" applyAlignment="1" applyProtection="1">
      <alignment horizontal="center" vertical="center"/>
    </xf>
    <xf numFmtId="177" fontId="6" fillId="4" borderId="42" xfId="0" applyNumberFormat="1" applyFont="1" applyFill="1" applyBorder="1">
      <alignment vertical="center"/>
    </xf>
    <xf numFmtId="176" fontId="6" fillId="4" borderId="46" xfId="1" applyNumberFormat="1" applyFont="1" applyFill="1" applyBorder="1" applyAlignment="1" applyProtection="1">
      <alignment horizontal="center" vertical="center"/>
    </xf>
    <xf numFmtId="176" fontId="6" fillId="4" borderId="27" xfId="1" applyNumberFormat="1" applyFont="1" applyFill="1" applyBorder="1" applyAlignment="1" applyProtection="1">
      <alignment horizontal="center" vertical="center"/>
    </xf>
    <xf numFmtId="177" fontId="6" fillId="4" borderId="27" xfId="0" applyNumberFormat="1" applyFont="1" applyFill="1" applyBorder="1">
      <alignment vertical="center"/>
    </xf>
    <xf numFmtId="177" fontId="6" fillId="4" borderId="37" xfId="0" applyNumberFormat="1" applyFont="1" applyFill="1" applyBorder="1">
      <alignment vertical="center"/>
    </xf>
    <xf numFmtId="176" fontId="7" fillId="4" borderId="40" xfId="0" applyNumberFormat="1" applyFont="1" applyFill="1" applyBorder="1" applyAlignment="1">
      <alignment horizontal="center" vertical="center"/>
    </xf>
    <xf numFmtId="176" fontId="7" fillId="4" borderId="46" xfId="0" applyNumberFormat="1" applyFont="1" applyFill="1" applyBorder="1" applyAlignment="1">
      <alignment horizontal="center" vertical="center"/>
    </xf>
    <xf numFmtId="176" fontId="7" fillId="4" borderId="36" xfId="0" applyNumberFormat="1" applyFont="1" applyFill="1" applyBorder="1" applyAlignment="1">
      <alignment horizontal="center" vertical="center"/>
    </xf>
    <xf numFmtId="176" fontId="7" fillId="4" borderId="27" xfId="0" applyNumberFormat="1" applyFont="1" applyFill="1" applyBorder="1" applyAlignment="1">
      <alignment horizontal="center" vertical="center"/>
    </xf>
    <xf numFmtId="0" fontId="6" fillId="0" borderId="52" xfId="0" applyFont="1" applyBorder="1" applyAlignment="1" applyProtection="1">
      <alignment horizontal="center" vertical="center"/>
      <protection locked="0"/>
    </xf>
    <xf numFmtId="0" fontId="6" fillId="0" borderId="51" xfId="0" applyFont="1" applyBorder="1" applyAlignment="1" applyProtection="1">
      <alignment horizontal="center" vertical="center"/>
      <protection locked="0"/>
    </xf>
    <xf numFmtId="176" fontId="16" fillId="0" borderId="0" xfId="0" applyNumberFormat="1" applyFont="1" applyProtection="1">
      <alignment vertical="center"/>
      <protection locked="0"/>
    </xf>
    <xf numFmtId="0" fontId="16" fillId="0" borderId="0" xfId="0" applyFont="1" applyProtection="1">
      <alignment vertical="center"/>
      <protection locked="0"/>
    </xf>
    <xf numFmtId="0" fontId="6" fillId="0" borderId="30" xfId="0" applyFont="1" applyBorder="1" applyAlignment="1" applyProtection="1">
      <alignment horizontal="left" vertical="center" wrapText="1"/>
      <protection locked="0"/>
    </xf>
    <xf numFmtId="0" fontId="6" fillId="0" borderId="31" xfId="0" applyFont="1" applyBorder="1" applyAlignment="1" applyProtection="1">
      <alignment horizontal="left" vertical="center" wrapText="1"/>
      <protection locked="0"/>
    </xf>
    <xf numFmtId="0" fontId="6" fillId="0" borderId="41" xfId="0" applyFont="1" applyBorder="1" applyAlignment="1" applyProtection="1">
      <alignment horizontal="left" vertical="center" wrapText="1"/>
      <protection locked="0"/>
    </xf>
    <xf numFmtId="176" fontId="6" fillId="0" borderId="0" xfId="0" applyNumberFormat="1" applyFont="1" applyProtection="1">
      <alignment vertical="center"/>
      <protection locked="0"/>
    </xf>
    <xf numFmtId="0" fontId="15" fillId="9" borderId="0" xfId="0" applyFont="1" applyFill="1" applyAlignment="1">
      <alignment horizontal="left" vertical="center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6" fillId="2" borderId="41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17" fillId="2" borderId="15" xfId="0" applyFont="1" applyFill="1" applyBorder="1" applyAlignment="1" applyProtection="1">
      <alignment horizontal="center" vertical="center" wrapText="1"/>
      <protection locked="0"/>
    </xf>
    <xf numFmtId="0" fontId="17" fillId="2" borderId="16" xfId="0" applyFont="1" applyFill="1" applyBorder="1" applyAlignment="1" applyProtection="1">
      <alignment horizontal="center" vertical="center" wrapText="1"/>
      <protection locked="0"/>
    </xf>
    <xf numFmtId="0" fontId="17" fillId="2" borderId="17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vertical="center" wrapText="1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</cellXfs>
  <cellStyles count="4">
    <cellStyle name="パーセント" xfId="1" builtinId="5"/>
    <cellStyle name="桁区切り" xfId="2" builtinId="6"/>
    <cellStyle name="標準" xfId="0" builtinId="0"/>
    <cellStyle name="標準 2 2" xfId="3" xr:uid="{40B83691-2E7C-43EA-9963-B7F92D1E3910}"/>
  </cellStyles>
  <dxfs count="0"/>
  <tableStyles count="0" defaultTableStyle="TableStyleMedium2" defaultPivotStyle="PivotStyleLight16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212476</xdr:colOff>
      <xdr:row>0</xdr:row>
      <xdr:rowOff>0</xdr:rowOff>
    </xdr:from>
    <xdr:to>
      <xdr:col>11</xdr:col>
      <xdr:colOff>556112</xdr:colOff>
      <xdr:row>5</xdr:row>
      <xdr:rowOff>31000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E17C5765-7CBF-D561-C52A-A4B9BDB1A921}"/>
            </a:ext>
          </a:extLst>
        </xdr:cNvPr>
        <xdr:cNvGrpSpPr/>
      </xdr:nvGrpSpPr>
      <xdr:grpSpPr>
        <a:xfrm>
          <a:off x="4382309" y="0"/>
          <a:ext cx="3204311" cy="1170825"/>
          <a:chOff x="11334856" y="638175"/>
          <a:chExt cx="3201136" cy="1161300"/>
        </a:xfrm>
      </xdr:grpSpPr>
      <xdr:sp macro="" textlink="">
        <xdr:nvSpPr>
          <xdr:cNvPr id="3" name="Rectangle 13">
            <a:extLst>
              <a:ext uri="{FF2B5EF4-FFF2-40B4-BE49-F238E27FC236}">
                <a16:creationId xmlns:a16="http://schemas.microsoft.com/office/drawing/2014/main" id="{62E773DD-1A50-4DDD-A1F1-CD41510297D0}"/>
              </a:ext>
            </a:extLst>
          </xdr:cNvPr>
          <xdr:cNvSpPr>
            <a:spLocks noChangeArrowheads="1"/>
          </xdr:cNvSpPr>
        </xdr:nvSpPr>
        <xdr:spPr bwMode="auto">
          <a:xfrm>
            <a:off x="11334856" y="638175"/>
            <a:ext cx="3201136" cy="1161300"/>
          </a:xfrm>
          <a:prstGeom prst="rect">
            <a:avLst/>
          </a:prstGeom>
          <a:solidFill>
            <a:srgbClr val="FFFF00"/>
          </a:solidFill>
          <a:ln w="28575">
            <a:solidFill>
              <a:srgbClr val="FF0000"/>
            </a:solidFill>
            <a:miter lim="800000"/>
            <a:headEnd/>
            <a:tailEnd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txBody>
          <a:bodyPr vertOverflow="clip" wrap="square" lIns="36576" tIns="36000" rIns="0" bIns="0" anchor="ctr" anchorCtr="0" upright="1">
            <a:no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4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ご注意</a:t>
            </a:r>
            <a:r>
              <a:rPr lang="ja-JP" altLang="en-US" sz="11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lang="ja-JP" altLang="en-US" sz="900" b="0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（ このメッセージは印刷されません ）</a:t>
            </a:r>
            <a:endParaRPr lang="en-US" altLang="ja-JP" sz="9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pPr rtl="0"/>
            <a:r>
              <a:rPr lang="ja-JP" altLang="en-US" sz="9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　　</a:t>
            </a:r>
            <a:r>
              <a:rPr lang="ja-JP" altLang="en-US" sz="11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　　　</a:t>
            </a:r>
            <a:r>
              <a:rPr lang="ja-JP" altLang="en-US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の 網掛け部分は、</a:t>
            </a:r>
            <a:r>
              <a:rPr lang="ja-JP" altLang="en-US" sz="1400" b="1" i="0" u="sng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自動計算</a:t>
            </a:r>
            <a:r>
              <a:rPr lang="ja-JP" altLang="en-US" sz="14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lang="ja-JP" altLang="en-US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されます。</a:t>
            </a:r>
            <a:endParaRPr lang="ja-JP" altLang="ja-JP" sz="9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r>
              <a:rPr lang="ja-JP" altLang="ja-JP" sz="900" b="1" i="0" baseline="0"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 </a:t>
            </a:r>
            <a:r>
              <a:rPr lang="ja-JP" altLang="en-US" sz="900" b="1" i="0" baseline="0"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　　　　　　</a:t>
            </a:r>
            <a:r>
              <a:rPr lang="ja-JP" altLang="en-US" sz="105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のセルへ</a:t>
            </a:r>
            <a:r>
              <a:rPr lang="ja-JP" altLang="en-US" sz="140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台数</a:t>
            </a:r>
            <a:r>
              <a:rPr lang="ja-JP" altLang="en-US" sz="110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を記入</a:t>
            </a:r>
            <a:r>
              <a:rPr lang="ja-JP" altLang="en-US" sz="105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してください</a:t>
            </a:r>
            <a:endParaRPr lang="en-US" altLang="ja-JP" sz="900" b="1" i="0" baseline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r>
              <a:rPr lang="ja-JP" altLang="en-US" sz="11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lang="en-US" altLang="ja-JP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0</a:t>
            </a:r>
            <a:r>
              <a:rPr lang="ja-JP" altLang="en-US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台 の場合は </a:t>
            </a:r>
            <a:r>
              <a:rPr lang="en-US" altLang="ja-JP" sz="1400" b="1" i="0" u="sng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0</a:t>
            </a:r>
            <a:r>
              <a:rPr lang="ja-JP" altLang="en-US" sz="1200" b="1" i="0" u="sng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（ゼロ）を記入</a:t>
            </a:r>
            <a:r>
              <a:rPr lang="ja-JP" altLang="en-US" sz="105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してください。</a:t>
            </a:r>
            <a:endParaRPr lang="en-US" altLang="ja-JP" sz="1100" b="1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4" name="Text Box 8">
            <a:extLst>
              <a:ext uri="{FF2B5EF4-FFF2-40B4-BE49-F238E27FC236}">
                <a16:creationId xmlns:a16="http://schemas.microsoft.com/office/drawing/2014/main" id="{E7AC0AF9-E972-41E7-A6C3-F23AE8A7BB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68711" y="964897"/>
            <a:ext cx="340171" cy="152101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1905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8837CA72-F465-4304-A29A-BE683A6CE5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68099" y="1269563"/>
            <a:ext cx="355221" cy="162361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19050">
            <a:solidFill>
              <a:srgbClr val="000000"/>
            </a:solidFill>
            <a:miter lim="800000"/>
            <a:headEnd/>
            <a:tailEnd/>
          </a:ln>
        </xdr:spPr>
      </xdr:sp>
    </xdr:grp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54E00-5387-4DA2-A25D-78136E7C8ED3}">
  <dimension ref="A1:AC40"/>
  <sheetViews>
    <sheetView showGridLines="0" tabSelected="1" zoomScale="90" zoomScaleNormal="90" zoomScaleSheetLayoutView="100" workbookViewId="0">
      <selection activeCell="B7" sqref="B7:R7"/>
    </sheetView>
  </sheetViews>
  <sheetFormatPr defaultColWidth="9" defaultRowHeight="15"/>
  <cols>
    <col min="1" max="2" width="2" style="76" customWidth="1"/>
    <col min="3" max="3" width="31" style="76" customWidth="1"/>
    <col min="4" max="15" width="8.1796875" style="76" customWidth="1"/>
    <col min="16" max="16" width="8.90625" style="76" customWidth="1"/>
    <col min="17" max="17" width="11.6328125" style="77" bestFit="1" customWidth="1"/>
    <col min="18" max="18" width="2" style="77" customWidth="1"/>
    <col min="19" max="21" width="9" style="76"/>
    <col min="22" max="22" width="12.7265625" style="76" customWidth="1"/>
    <col min="23" max="16384" width="9" style="76"/>
  </cols>
  <sheetData>
    <row r="1" spans="1:29" ht="23.15" customHeight="1">
      <c r="A1" s="105"/>
      <c r="B1" s="107"/>
      <c r="C1" s="157"/>
      <c r="O1" s="163" t="s">
        <v>172</v>
      </c>
      <c r="P1" s="163"/>
      <c r="Q1" s="163"/>
      <c r="R1" s="163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6"/>
    </row>
    <row r="2" spans="1:29" ht="19.5" customHeight="1">
      <c r="O2" s="106"/>
      <c r="P2" s="106"/>
      <c r="Q2" s="180"/>
      <c r="R2" s="180"/>
    </row>
    <row r="3" spans="1:29" ht="11.5" customHeight="1">
      <c r="O3" s="158"/>
      <c r="P3" s="106"/>
      <c r="Q3" s="162"/>
      <c r="R3" s="162"/>
      <c r="S3" s="158"/>
      <c r="T3" s="106"/>
      <c r="U3" s="106"/>
      <c r="V3" s="106"/>
    </row>
    <row r="4" spans="1:29" ht="16.75" customHeight="1">
      <c r="A4" s="176" t="s">
        <v>18</v>
      </c>
      <c r="B4" s="176"/>
      <c r="C4" s="176"/>
      <c r="D4" s="176"/>
      <c r="E4" s="176"/>
      <c r="F4" s="176"/>
      <c r="G4" s="176"/>
      <c r="H4" s="176"/>
      <c r="I4" s="176"/>
    </row>
    <row r="5" spans="1:29" ht="18.75" customHeight="1">
      <c r="A5" s="76" t="s">
        <v>176</v>
      </c>
    </row>
    <row r="6" spans="1:29" ht="6" customHeight="1" thickBot="1"/>
    <row r="7" spans="1:29" s="78" customFormat="1" ht="19.5" customHeight="1" thickBot="1">
      <c r="B7" s="171" t="s">
        <v>171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3"/>
    </row>
    <row r="8" spans="1:29" s="79" customFormat="1" ht="19.5" customHeight="1" thickTop="1">
      <c r="B8" s="80"/>
      <c r="C8" s="177" t="s">
        <v>1</v>
      </c>
      <c r="D8" s="81"/>
      <c r="E8" s="82"/>
      <c r="F8" s="82"/>
      <c r="G8" s="82"/>
      <c r="H8" s="82"/>
      <c r="I8" s="82"/>
      <c r="J8" s="82"/>
      <c r="K8" s="82"/>
      <c r="L8" s="82"/>
      <c r="M8" s="82"/>
      <c r="N8" s="82"/>
      <c r="O8" s="83"/>
      <c r="P8" s="179" t="s">
        <v>0</v>
      </c>
      <c r="Q8" s="167"/>
      <c r="R8" s="84"/>
      <c r="U8" s="158"/>
      <c r="V8" s="158"/>
    </row>
    <row r="9" spans="1:29" s="79" customFormat="1" ht="27" customHeight="1" thickBot="1">
      <c r="B9" s="80"/>
      <c r="C9" s="178"/>
      <c r="D9" s="111" t="s">
        <v>12</v>
      </c>
      <c r="E9" s="112" t="s">
        <v>13</v>
      </c>
      <c r="F9" s="112" t="s">
        <v>3</v>
      </c>
      <c r="G9" s="112" t="s">
        <v>4</v>
      </c>
      <c r="H9" s="112" t="s">
        <v>5</v>
      </c>
      <c r="I9" s="112" t="s">
        <v>6</v>
      </c>
      <c r="J9" s="112" t="s">
        <v>7</v>
      </c>
      <c r="K9" s="112" t="s">
        <v>8</v>
      </c>
      <c r="L9" s="112" t="s">
        <v>9</v>
      </c>
      <c r="M9" s="112" t="s">
        <v>10</v>
      </c>
      <c r="N9" s="112" t="s">
        <v>11</v>
      </c>
      <c r="O9" s="113" t="s">
        <v>16</v>
      </c>
      <c r="P9" s="110" t="s">
        <v>14</v>
      </c>
      <c r="Q9" s="103" t="s">
        <v>15</v>
      </c>
      <c r="R9" s="85"/>
      <c r="U9" s="158"/>
      <c r="V9" s="158"/>
    </row>
    <row r="10" spans="1:29" s="78" customFormat="1" ht="33" customHeight="1" thickTop="1">
      <c r="A10" s="86"/>
      <c r="B10" s="87"/>
      <c r="C10" s="159" t="s">
        <v>177</v>
      </c>
      <c r="D10" s="114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6"/>
      <c r="P10" s="138">
        <f>SUM(D10:O10)</f>
        <v>0</v>
      </c>
      <c r="Q10" s="88"/>
      <c r="R10" s="89"/>
    </row>
    <row r="11" spans="1:29" s="78" customFormat="1" ht="33" customHeight="1">
      <c r="A11" s="86"/>
      <c r="B11" s="87"/>
      <c r="C11" s="160" t="s">
        <v>173</v>
      </c>
      <c r="D11" s="117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9"/>
      <c r="P11" s="139">
        <f t="shared" ref="P11:P15" si="0">SUM(D11:O11)</f>
        <v>0</v>
      </c>
      <c r="Q11" s="90"/>
      <c r="R11" s="89"/>
    </row>
    <row r="12" spans="1:29" s="78" customFormat="1" ht="33" customHeight="1">
      <c r="B12" s="91"/>
      <c r="C12" s="160" t="s">
        <v>174</v>
      </c>
      <c r="D12" s="117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9"/>
      <c r="P12" s="139">
        <f t="shared" si="0"/>
        <v>0</v>
      </c>
      <c r="Q12" s="90"/>
      <c r="R12" s="89"/>
    </row>
    <row r="13" spans="1:29" s="78" customFormat="1" ht="33" customHeight="1">
      <c r="A13" s="86"/>
      <c r="B13" s="87"/>
      <c r="C13" s="160" t="s">
        <v>178</v>
      </c>
      <c r="D13" s="117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9"/>
      <c r="P13" s="139">
        <f t="shared" si="0"/>
        <v>0</v>
      </c>
      <c r="Q13" s="90"/>
      <c r="R13" s="89"/>
    </row>
    <row r="14" spans="1:29" s="78" customFormat="1" ht="33" customHeight="1" thickBot="1">
      <c r="B14" s="91"/>
      <c r="C14" s="161" t="s">
        <v>179</v>
      </c>
      <c r="D14" s="114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6"/>
      <c r="P14" s="138">
        <f t="shared" si="0"/>
        <v>0</v>
      </c>
      <c r="Q14" s="92"/>
      <c r="R14" s="89"/>
    </row>
    <row r="15" spans="1:29" s="78" customFormat="1" ht="36" customHeight="1" thickTop="1" thickBot="1">
      <c r="B15" s="91"/>
      <c r="C15" s="109" t="s">
        <v>2</v>
      </c>
      <c r="D15" s="141">
        <f>SUM(D10:D14)</f>
        <v>0</v>
      </c>
      <c r="E15" s="142">
        <f t="shared" ref="E15:N15" si="1">SUM(E10:E14)</f>
        <v>0</v>
      </c>
      <c r="F15" s="142">
        <f t="shared" si="1"/>
        <v>0</v>
      </c>
      <c r="G15" s="142">
        <f t="shared" si="1"/>
        <v>0</v>
      </c>
      <c r="H15" s="142">
        <f t="shared" si="1"/>
        <v>0</v>
      </c>
      <c r="I15" s="142">
        <f t="shared" si="1"/>
        <v>0</v>
      </c>
      <c r="J15" s="142">
        <f t="shared" si="1"/>
        <v>0</v>
      </c>
      <c r="K15" s="142">
        <f t="shared" si="1"/>
        <v>0</v>
      </c>
      <c r="L15" s="142">
        <f t="shared" si="1"/>
        <v>0</v>
      </c>
      <c r="M15" s="142">
        <f t="shared" si="1"/>
        <v>0</v>
      </c>
      <c r="N15" s="142">
        <f t="shared" si="1"/>
        <v>0</v>
      </c>
      <c r="O15" s="143">
        <f>SUM(O10:O14)</f>
        <v>0</v>
      </c>
      <c r="P15" s="140">
        <f t="shared" si="0"/>
        <v>0</v>
      </c>
      <c r="Q15" s="93"/>
      <c r="R15" s="89"/>
    </row>
    <row r="16" spans="1:29" s="78" customFormat="1" ht="9.65" customHeight="1" thickTop="1" thickBot="1">
      <c r="B16" s="91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84"/>
    </row>
    <row r="17" spans="1:18" s="78" customFormat="1" ht="19.5" customHeight="1" thickBot="1">
      <c r="B17" s="171" t="s">
        <v>186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3"/>
    </row>
    <row r="18" spans="1:18" s="79" customFormat="1" ht="19.5" customHeight="1" thickTop="1">
      <c r="B18" s="80"/>
      <c r="C18" s="164" t="s">
        <v>17</v>
      </c>
      <c r="D18" s="81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94"/>
      <c r="P18" s="166" t="s">
        <v>0</v>
      </c>
      <c r="Q18" s="167"/>
      <c r="R18" s="84"/>
    </row>
    <row r="19" spans="1:18" s="79" customFormat="1" ht="27" customHeight="1" thickBot="1">
      <c r="B19" s="80"/>
      <c r="C19" s="165"/>
      <c r="D19" s="156" t="s">
        <v>12</v>
      </c>
      <c r="E19" s="155" t="s">
        <v>13</v>
      </c>
      <c r="F19" s="155" t="s">
        <v>3</v>
      </c>
      <c r="G19" s="155" t="s">
        <v>4</v>
      </c>
      <c r="H19" s="112" t="s">
        <v>5</v>
      </c>
      <c r="I19" s="112" t="s">
        <v>6</v>
      </c>
      <c r="J19" s="112" t="s">
        <v>7</v>
      </c>
      <c r="K19" s="112" t="s">
        <v>8</v>
      </c>
      <c r="L19" s="112" t="s">
        <v>9</v>
      </c>
      <c r="M19" s="112" t="s">
        <v>10</v>
      </c>
      <c r="N19" s="112" t="s">
        <v>11</v>
      </c>
      <c r="O19" s="113" t="s">
        <v>16</v>
      </c>
      <c r="P19" s="137" t="s">
        <v>14</v>
      </c>
      <c r="Q19" s="103" t="s">
        <v>15</v>
      </c>
      <c r="R19" s="85"/>
    </row>
    <row r="20" spans="1:18" s="78" customFormat="1" ht="33" customHeight="1" thickTop="1">
      <c r="A20" s="86"/>
      <c r="B20" s="87"/>
      <c r="C20" s="159" t="s">
        <v>177</v>
      </c>
      <c r="D20" s="114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20"/>
      <c r="P20" s="144">
        <f>SUM(D20:O20)</f>
        <v>0</v>
      </c>
      <c r="Q20" s="145" t="str">
        <f>IF(ISERROR(P20/P10),"-",P20/P10)</f>
        <v>-</v>
      </c>
      <c r="R20" s="95"/>
    </row>
    <row r="21" spans="1:18" s="78" customFormat="1" ht="33" customHeight="1">
      <c r="A21" s="86"/>
      <c r="B21" s="87"/>
      <c r="C21" s="160" t="s">
        <v>173</v>
      </c>
      <c r="D21" s="117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21"/>
      <c r="P21" s="146">
        <f t="shared" ref="P21:P24" si="2">SUM(D21:O21)</f>
        <v>0</v>
      </c>
      <c r="Q21" s="147" t="str">
        <f t="shared" ref="Q21:Q24" si="3">IF(ISERROR(P21/P11),"-",P21/P11)</f>
        <v>-</v>
      </c>
      <c r="R21" s="95"/>
    </row>
    <row r="22" spans="1:18" s="78" customFormat="1" ht="33" customHeight="1">
      <c r="A22" s="86"/>
      <c r="B22" s="87"/>
      <c r="C22" s="160" t="s">
        <v>185</v>
      </c>
      <c r="D22" s="117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21"/>
      <c r="P22" s="146">
        <f t="shared" si="2"/>
        <v>0</v>
      </c>
      <c r="Q22" s="147" t="str">
        <f t="shared" si="3"/>
        <v>-</v>
      </c>
      <c r="R22" s="95"/>
    </row>
    <row r="23" spans="1:18" s="78" customFormat="1" ht="33" customHeight="1">
      <c r="B23" s="91"/>
      <c r="C23" s="160" t="s">
        <v>178</v>
      </c>
      <c r="D23" s="117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21"/>
      <c r="P23" s="146">
        <f t="shared" si="2"/>
        <v>0</v>
      </c>
      <c r="Q23" s="147" t="str">
        <f t="shared" si="3"/>
        <v>-</v>
      </c>
      <c r="R23" s="95"/>
    </row>
    <row r="24" spans="1:18" s="78" customFormat="1" ht="33" customHeight="1" thickBot="1">
      <c r="B24" s="91"/>
      <c r="C24" s="161" t="s">
        <v>179</v>
      </c>
      <c r="D24" s="114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20"/>
      <c r="P24" s="144">
        <f t="shared" si="2"/>
        <v>0</v>
      </c>
      <c r="Q24" s="145" t="str">
        <f t="shared" si="3"/>
        <v>-</v>
      </c>
      <c r="R24" s="95"/>
    </row>
    <row r="25" spans="1:18" s="78" customFormat="1" ht="36" customHeight="1" thickTop="1" thickBot="1">
      <c r="B25" s="91"/>
      <c r="C25" s="109" t="s">
        <v>2</v>
      </c>
      <c r="D25" s="141">
        <f t="shared" ref="D25:O25" si="4">SUM(D20:D24)</f>
        <v>0</v>
      </c>
      <c r="E25" s="142">
        <f t="shared" si="4"/>
        <v>0</v>
      </c>
      <c r="F25" s="142">
        <f t="shared" si="4"/>
        <v>0</v>
      </c>
      <c r="G25" s="142">
        <f t="shared" si="4"/>
        <v>0</v>
      </c>
      <c r="H25" s="142">
        <f t="shared" si="4"/>
        <v>0</v>
      </c>
      <c r="I25" s="142">
        <f t="shared" si="4"/>
        <v>0</v>
      </c>
      <c r="J25" s="142">
        <f t="shared" si="4"/>
        <v>0</v>
      </c>
      <c r="K25" s="142">
        <f t="shared" si="4"/>
        <v>0</v>
      </c>
      <c r="L25" s="142">
        <f t="shared" si="4"/>
        <v>0</v>
      </c>
      <c r="M25" s="142">
        <f t="shared" si="4"/>
        <v>0</v>
      </c>
      <c r="N25" s="142">
        <f t="shared" si="4"/>
        <v>0</v>
      </c>
      <c r="O25" s="149">
        <f t="shared" si="4"/>
        <v>0</v>
      </c>
      <c r="P25" s="141">
        <f>SUM(D25:O25)</f>
        <v>0</v>
      </c>
      <c r="Q25" s="148" t="str">
        <f>IF(ISERROR(P25/P15),"-",P25/P15)</f>
        <v>-</v>
      </c>
      <c r="R25" s="95"/>
    </row>
    <row r="26" spans="1:18" s="78" customFormat="1" ht="12" customHeight="1" thickTop="1" thickBot="1">
      <c r="B26" s="168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70"/>
    </row>
    <row r="27" spans="1:18" ht="9" customHeight="1"/>
    <row r="28" spans="1:18">
      <c r="A28" s="76" t="s">
        <v>181</v>
      </c>
    </row>
    <row r="29" spans="1:18" ht="18.75" customHeight="1">
      <c r="C29" s="174" t="s">
        <v>175</v>
      </c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96"/>
    </row>
    <row r="30" spans="1:18" ht="6" customHeight="1" thickBot="1"/>
    <row r="31" spans="1:18" s="78" customFormat="1" ht="19.5" customHeight="1" thickBot="1">
      <c r="B31" s="171" t="s">
        <v>180</v>
      </c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3"/>
    </row>
    <row r="32" spans="1:18" s="97" customFormat="1" ht="19.5" customHeight="1" thickTop="1">
      <c r="B32" s="98"/>
      <c r="C32" s="164" t="s">
        <v>17</v>
      </c>
      <c r="D32" s="81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94"/>
      <c r="P32" s="166" t="s">
        <v>0</v>
      </c>
      <c r="Q32" s="167"/>
      <c r="R32" s="84"/>
    </row>
    <row r="33" spans="1:18" s="97" customFormat="1" ht="27" customHeight="1" thickBot="1">
      <c r="B33" s="98"/>
      <c r="C33" s="165"/>
      <c r="D33" s="111" t="s">
        <v>12</v>
      </c>
      <c r="E33" s="112" t="s">
        <v>13</v>
      </c>
      <c r="F33" s="112" t="s">
        <v>3</v>
      </c>
      <c r="G33" s="112" t="s">
        <v>4</v>
      </c>
      <c r="H33" s="112" t="s">
        <v>5</v>
      </c>
      <c r="I33" s="112" t="s">
        <v>6</v>
      </c>
      <c r="J33" s="112" t="s">
        <v>7</v>
      </c>
      <c r="K33" s="112" t="s">
        <v>8</v>
      </c>
      <c r="L33" s="112" t="s">
        <v>9</v>
      </c>
      <c r="M33" s="112" t="s">
        <v>10</v>
      </c>
      <c r="N33" s="112" t="s">
        <v>11</v>
      </c>
      <c r="O33" s="113" t="s">
        <v>16</v>
      </c>
      <c r="P33" s="136" t="s">
        <v>14</v>
      </c>
      <c r="Q33" s="102" t="s">
        <v>15</v>
      </c>
      <c r="R33" s="85"/>
    </row>
    <row r="34" spans="1:18" ht="33" customHeight="1" thickTop="1">
      <c r="A34" s="96"/>
      <c r="B34" s="99"/>
      <c r="C34" s="159" t="s">
        <v>184</v>
      </c>
      <c r="D34" s="122"/>
      <c r="E34" s="123"/>
      <c r="F34" s="123"/>
      <c r="G34" s="123"/>
      <c r="H34" s="124"/>
      <c r="I34" s="125"/>
      <c r="J34" s="125"/>
      <c r="K34" s="125"/>
      <c r="L34" s="126"/>
      <c r="M34" s="125"/>
      <c r="N34" s="125"/>
      <c r="O34" s="127"/>
      <c r="P34" s="150">
        <f>SUM(D34:O34)</f>
        <v>0</v>
      </c>
      <c r="Q34" s="151" t="str">
        <f>IF(COUNT($D34:$O34)=3,IF(ISERROR($P34/SUM($D20:$F20)),"-",$P34/SUM($D20:$F20)),IF(COUNT($D34:$O34)=4,IF(ISERROR($P34/SUM($D20:$G20)),"-",$P34/SUM($D20:$G20)),IF(COUNT($D34:$O34)=5,IF(ISERROR($P34/SUM($D20:$H20)),"-",$P34/SUM($D20:$H20)),"-")))</f>
        <v>-</v>
      </c>
      <c r="R34" s="100"/>
    </row>
    <row r="35" spans="1:18" ht="33" customHeight="1">
      <c r="A35" s="96"/>
      <c r="B35" s="99"/>
      <c r="C35" s="160" t="s">
        <v>182</v>
      </c>
      <c r="D35" s="117"/>
      <c r="E35" s="118"/>
      <c r="F35" s="118"/>
      <c r="G35" s="118"/>
      <c r="H35" s="128"/>
      <c r="I35" s="129"/>
      <c r="J35" s="129"/>
      <c r="K35" s="129"/>
      <c r="L35" s="130"/>
      <c r="M35" s="129"/>
      <c r="N35" s="129"/>
      <c r="O35" s="131"/>
      <c r="P35" s="146">
        <f>SUM(D35:O35)</f>
        <v>0</v>
      </c>
      <c r="Q35" s="152" t="str">
        <f>IF(COUNT($D35:$O35)=3,IF(ISERROR($P35/SUM($D21:$F21)),"-",$P35/SUM($D21:$F21)),IF(COUNT($D35:$O35)=4,IF(ISERROR($P35/SUM($D21:$G21)),"-",$P35/SUM($D21:$G21)),IF(COUNT($D35:$O35)=5,IF(ISERROR($P35/SUM($D21:$H21)),"-",$P35/SUM($D21:$H21)),"-")))</f>
        <v>-</v>
      </c>
      <c r="R35" s="100"/>
    </row>
    <row r="36" spans="1:18" ht="33" customHeight="1">
      <c r="A36" s="96"/>
      <c r="B36" s="99"/>
      <c r="C36" s="160" t="s">
        <v>183</v>
      </c>
      <c r="D36" s="117"/>
      <c r="E36" s="118"/>
      <c r="F36" s="118"/>
      <c r="G36" s="118"/>
      <c r="H36" s="128"/>
      <c r="I36" s="129"/>
      <c r="J36" s="129"/>
      <c r="K36" s="129"/>
      <c r="L36" s="130"/>
      <c r="M36" s="129"/>
      <c r="N36" s="129"/>
      <c r="O36" s="131"/>
      <c r="P36" s="146">
        <f>SUM(D36:O36)</f>
        <v>0</v>
      </c>
      <c r="Q36" s="152" t="str">
        <f>IF(COUNT($D36:$O36)=3,IF(ISERROR($P36/SUM($D22:$F22)),"-",$P36/SUM($D22:$F22)),IF(COUNT($D36:$O36)=4,IF(ISERROR($P36/SUM($D22:$G22)),"-",$P36/SUM($D22:$G22)),IF(COUNT($D36:$O36)=5,IF(ISERROR($P36/SUM($D22:$H22)),"-",$P36/SUM($D22:$H22)),"-")))</f>
        <v>-</v>
      </c>
      <c r="R36" s="100"/>
    </row>
    <row r="37" spans="1:18" ht="33" customHeight="1">
      <c r="B37" s="101"/>
      <c r="C37" s="160" t="s">
        <v>178</v>
      </c>
      <c r="D37" s="117"/>
      <c r="E37" s="118"/>
      <c r="F37" s="118"/>
      <c r="G37" s="118"/>
      <c r="H37" s="128"/>
      <c r="I37" s="129"/>
      <c r="J37" s="129"/>
      <c r="K37" s="129"/>
      <c r="L37" s="130"/>
      <c r="M37" s="129"/>
      <c r="N37" s="129"/>
      <c r="O37" s="131"/>
      <c r="P37" s="146">
        <f>SUM(D37:O37)</f>
        <v>0</v>
      </c>
      <c r="Q37" s="152" t="str">
        <f>IF(COUNT($D37:$O37)=3,IF(ISERROR($P37/SUM($D23:$F23)),"-",$P37/SUM($D23:$F23)),IF(COUNT($D37:$O37)=4,IF(ISERROR($P37/SUM($D23:$G23)),"-",$P37/SUM($D23:$G23)),IF(COUNT($D37:$O37)=5,IF(ISERROR($P37/SUM($D23:$H23)),"-",$P37/SUM($D23:$H23)),"-")))</f>
        <v>-</v>
      </c>
      <c r="R37" s="100"/>
    </row>
    <row r="38" spans="1:18" ht="33" customHeight="1" thickBot="1">
      <c r="B38" s="101"/>
      <c r="C38" s="161" t="s">
        <v>179</v>
      </c>
      <c r="D38" s="114"/>
      <c r="E38" s="115"/>
      <c r="F38" s="115"/>
      <c r="G38" s="115"/>
      <c r="H38" s="132"/>
      <c r="I38" s="133"/>
      <c r="J38" s="133"/>
      <c r="K38" s="133"/>
      <c r="L38" s="134"/>
      <c r="M38" s="133"/>
      <c r="N38" s="133"/>
      <c r="O38" s="135"/>
      <c r="P38" s="144">
        <f>SUM(D38:O38)</f>
        <v>0</v>
      </c>
      <c r="Q38" s="153" t="str">
        <f>IF(COUNT($D38:$O38)=3,IF(ISERROR($P38/SUM($D24:$F24)),"-",$P38/SUM($D24:$F24)),IF(COUNT($D38:$O38)=4,IF(ISERROR($P38/SUM($D24:$G24)),"-",$P38/SUM($D24:$G24)),IF(COUNT($D38:$O38)=5,IF(ISERROR($P38/SUM($D24:$H24)),"-",$P38/SUM($D24:$H24)),"-")))</f>
        <v>-</v>
      </c>
      <c r="R38" s="100"/>
    </row>
    <row r="39" spans="1:18" ht="36" customHeight="1" thickTop="1" thickBot="1">
      <c r="B39" s="101"/>
      <c r="C39" s="109" t="s">
        <v>2</v>
      </c>
      <c r="D39" s="141">
        <f>SUM(D34:D38)</f>
        <v>0</v>
      </c>
      <c r="E39" s="142">
        <f t="shared" ref="E39:O39" si="5">SUM(E34:E38)</f>
        <v>0</v>
      </c>
      <c r="F39" s="142">
        <f t="shared" si="5"/>
        <v>0</v>
      </c>
      <c r="G39" s="142">
        <f t="shared" si="5"/>
        <v>0</v>
      </c>
      <c r="H39" s="142">
        <f t="shared" si="5"/>
        <v>0</v>
      </c>
      <c r="I39" s="142">
        <f t="shared" si="5"/>
        <v>0</v>
      </c>
      <c r="J39" s="142">
        <f t="shared" si="5"/>
        <v>0</v>
      </c>
      <c r="K39" s="142">
        <f t="shared" si="5"/>
        <v>0</v>
      </c>
      <c r="L39" s="143">
        <f t="shared" si="5"/>
        <v>0</v>
      </c>
      <c r="M39" s="142">
        <f t="shared" si="5"/>
        <v>0</v>
      </c>
      <c r="N39" s="142">
        <f t="shared" si="5"/>
        <v>0</v>
      </c>
      <c r="O39" s="149">
        <f t="shared" si="5"/>
        <v>0</v>
      </c>
      <c r="P39" s="141">
        <f t="shared" ref="P39" si="6">SUM(D39:O39)</f>
        <v>0</v>
      </c>
      <c r="Q39" s="154" t="str">
        <f>IF(COUNT($D$34:$O$38)=15,IF(ISERROR($P$39/SUM($D25:$F25)),"-",$P$39/SUM($D25:$F25)),IF(COUNT($D$34:$O$38)=20,IF(ISERROR($P$39/SUM($D25:$G25)),"-",$P$39/SUM($D25:$G25)),IF(COUNT($D$34:$O$38)=25,IF(ISERROR($P$39/SUM($D25:$H25)),"-",$P$39/SUM($D25:$H25)),"-")))</f>
        <v>-</v>
      </c>
      <c r="R39" s="100"/>
    </row>
    <row r="40" spans="1:18" s="78" customFormat="1" ht="12" customHeight="1" thickTop="1" thickBot="1"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70"/>
    </row>
  </sheetData>
  <mergeCells count="16">
    <mergeCell ref="O1:R1"/>
    <mergeCell ref="C32:C33"/>
    <mergeCell ref="P32:Q32"/>
    <mergeCell ref="B40:R40"/>
    <mergeCell ref="B17:R17"/>
    <mergeCell ref="C18:C19"/>
    <mergeCell ref="P18:Q18"/>
    <mergeCell ref="B26:R26"/>
    <mergeCell ref="C29:Q29"/>
    <mergeCell ref="B31:R31"/>
    <mergeCell ref="C16:Q16"/>
    <mergeCell ref="A4:I4"/>
    <mergeCell ref="B7:R7"/>
    <mergeCell ref="C8:C9"/>
    <mergeCell ref="P8:Q8"/>
    <mergeCell ref="Q2:R2"/>
  </mergeCells>
  <phoneticPr fontId="3"/>
  <printOptions horizontalCentered="1"/>
  <pageMargins left="0.78740157480314965" right="0.70866141732283472" top="0.55118110236220474" bottom="0.39370078740157483" header="0.31496062992125984" footer="0.19685039370078741"/>
  <pageSetup paperSize="9" scale="85" fitToHeight="0" orientation="landscape" r:id="rId1"/>
  <headerFooter alignWithMargins="0">
    <oddHeader>&amp;R&amp;"Meiryo UI,標準"&amp;K00-049（第３面）</oddHeader>
    <oddFooter>&amp;C&amp;"Meiryo UI,標準"&amp;9&amp;P/&amp;N&amp;R&amp;"Meiryo UI,標準"&amp;9 &amp;K00-0462026年度不法投棄未然防止事業協力応募申請書</oddFooter>
  </headerFooter>
  <rowBreaks count="1" manualBreakCount="1">
    <brk id="26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22790-E166-4590-A97E-6B76321B7EBC}">
  <dimension ref="A1:DB5"/>
  <sheetViews>
    <sheetView topLeftCell="AR1" workbookViewId="0">
      <selection activeCell="AZ20" sqref="AZ20"/>
    </sheetView>
  </sheetViews>
  <sheetFormatPr defaultColWidth="8.7265625" defaultRowHeight="15"/>
  <cols>
    <col min="1" max="1" width="6.90625" style="75" bestFit="1" customWidth="1"/>
    <col min="2" max="2" width="5.26953125" style="75" bestFit="1" customWidth="1"/>
    <col min="3" max="3" width="4" style="75" bestFit="1" customWidth="1"/>
    <col min="4" max="4" width="11.36328125" style="75" bestFit="1" customWidth="1"/>
    <col min="5" max="5" width="30.36328125" style="75" bestFit="1" customWidth="1"/>
    <col min="6" max="6" width="8.453125" style="75" bestFit="1" customWidth="1"/>
    <col min="7" max="7" width="7.26953125" style="75" bestFit="1" customWidth="1"/>
    <col min="8" max="8" width="5.26953125" style="75" bestFit="1" customWidth="1"/>
    <col min="9" max="10" width="11.36328125" style="75" bestFit="1" customWidth="1"/>
    <col min="11" max="11" width="9.26953125" style="75" bestFit="1" customWidth="1"/>
    <col min="12" max="12" width="11.36328125" style="75" bestFit="1" customWidth="1"/>
    <col min="13" max="13" width="13.90625" style="75" bestFit="1" customWidth="1"/>
    <col min="14" max="16" width="9.7265625" style="75" customWidth="1"/>
    <col min="17" max="17" width="6.90625" style="75" hidden="1" customWidth="1"/>
    <col min="18" max="28" width="5.26953125" style="75" hidden="1" customWidth="1"/>
    <col min="29" max="30" width="6.7265625" style="75" hidden="1" customWidth="1"/>
    <col min="31" max="32" width="8.36328125" style="75" hidden="1" customWidth="1"/>
    <col min="33" max="33" width="8.453125" style="75" bestFit="1" customWidth="1"/>
    <col min="34" max="34" width="7.90625" style="75" bestFit="1" customWidth="1"/>
    <col min="35" max="35" width="7.453125" style="75" bestFit="1" customWidth="1"/>
    <col min="36" max="36" width="7.6328125" style="75" bestFit="1" customWidth="1"/>
    <col min="37" max="37" width="9.453125" style="75" customWidth="1"/>
    <col min="38" max="38" width="14.36328125" style="75" customWidth="1"/>
    <col min="39" max="39" width="6.6328125" style="75" bestFit="1" customWidth="1"/>
    <col min="40" max="40" width="7.453125" style="75" bestFit="1" customWidth="1"/>
    <col min="41" max="42" width="6.90625" style="75" bestFit="1" customWidth="1"/>
    <col min="43" max="47" width="8.90625" style="75" customWidth="1"/>
    <col min="48" max="49" width="6.7265625" style="75" bestFit="1" customWidth="1"/>
    <col min="50" max="50" width="7.453125" style="75" bestFit="1" customWidth="1"/>
    <col min="51" max="51" width="7.6328125" style="75" bestFit="1" customWidth="1"/>
    <col min="52" max="52" width="7.08984375" style="75" bestFit="1" customWidth="1"/>
    <col min="53" max="54" width="6.7265625" style="75" bestFit="1" customWidth="1"/>
    <col min="55" max="55" width="7.453125" style="75" bestFit="1" customWidth="1"/>
    <col min="56" max="56" width="7.6328125" style="75" bestFit="1" customWidth="1"/>
    <col min="57" max="57" width="7.08984375" style="75" bestFit="1" customWidth="1"/>
    <col min="58" max="58" width="7.08984375" style="75" customWidth="1"/>
    <col min="59" max="60" width="6.7265625" style="75" bestFit="1" customWidth="1"/>
    <col min="61" max="61" width="7.453125" style="75" bestFit="1" customWidth="1"/>
    <col min="62" max="62" width="7.6328125" style="75" bestFit="1" customWidth="1"/>
    <col min="63" max="63" width="7.08984375" style="75" bestFit="1" customWidth="1"/>
    <col min="64" max="64" width="7.08984375" style="75" customWidth="1"/>
    <col min="65" max="66" width="9" style="75" bestFit="1" customWidth="1"/>
    <col min="67" max="67" width="7.453125" style="75" bestFit="1" customWidth="1"/>
    <col min="68" max="68" width="7.6328125" style="75" bestFit="1" customWidth="1"/>
    <col min="69" max="69" width="7.08984375" style="75" bestFit="1" customWidth="1"/>
    <col min="70" max="70" width="7.08984375" style="75" customWidth="1"/>
    <col min="71" max="72" width="6.7265625" style="75" bestFit="1" customWidth="1"/>
    <col min="73" max="74" width="6.08984375" style="75" bestFit="1" customWidth="1"/>
    <col min="75" max="75" width="10.08984375" style="75" bestFit="1" customWidth="1"/>
    <col min="76" max="76" width="8.453125" style="75" bestFit="1" customWidth="1"/>
    <col min="77" max="77" width="7.6328125" style="75" bestFit="1" customWidth="1"/>
    <col min="78" max="78" width="9.90625" style="75" bestFit="1" customWidth="1"/>
    <col min="79" max="85" width="7.6328125" style="75" bestFit="1" customWidth="1"/>
    <col min="86" max="86" width="8.453125" style="75" bestFit="1" customWidth="1"/>
    <col min="87" max="87" width="16" style="75" bestFit="1" customWidth="1"/>
    <col min="88" max="89" width="8.7265625" style="75"/>
    <col min="90" max="90" width="16" style="75" bestFit="1" customWidth="1"/>
    <col min="91" max="91" width="17.90625" style="75" bestFit="1" customWidth="1"/>
    <col min="92" max="92" width="8.7265625" style="75"/>
    <col min="93" max="93" width="7.26953125" style="75" bestFit="1" customWidth="1"/>
    <col min="94" max="94" width="19.08984375" style="75" bestFit="1" customWidth="1"/>
    <col min="95" max="95" width="17.7265625" style="75" bestFit="1" customWidth="1"/>
    <col min="96" max="16384" width="8.7265625" style="75"/>
  </cols>
  <sheetData>
    <row r="1" spans="1:106" s="3" customFormat="1" ht="15.5" thickBot="1">
      <c r="A1" s="1" t="s">
        <v>19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33</v>
      </c>
      <c r="P1" s="1" t="s">
        <v>34</v>
      </c>
      <c r="Q1" s="1" t="s">
        <v>35</v>
      </c>
      <c r="R1" s="1" t="s">
        <v>36</v>
      </c>
      <c r="S1" s="1" t="s">
        <v>37</v>
      </c>
      <c r="T1" s="1" t="s">
        <v>38</v>
      </c>
      <c r="U1" s="1" t="s">
        <v>39</v>
      </c>
      <c r="V1" s="1" t="s">
        <v>40</v>
      </c>
      <c r="W1" s="1" t="s">
        <v>41</v>
      </c>
      <c r="X1" s="1" t="s">
        <v>42</v>
      </c>
      <c r="Y1" s="1" t="s">
        <v>43</v>
      </c>
      <c r="Z1" s="1" t="s">
        <v>44</v>
      </c>
      <c r="AA1" s="1" t="s">
        <v>45</v>
      </c>
      <c r="AB1" s="1" t="s">
        <v>46</v>
      </c>
      <c r="AC1" s="1" t="s">
        <v>47</v>
      </c>
      <c r="AD1" s="1" t="s">
        <v>48</v>
      </c>
      <c r="AE1" s="1" t="s">
        <v>49</v>
      </c>
      <c r="AF1" s="1" t="s">
        <v>50</v>
      </c>
      <c r="AG1" s="1" t="s">
        <v>51</v>
      </c>
      <c r="AH1" s="1" t="s">
        <v>52</v>
      </c>
      <c r="AI1" s="1" t="s">
        <v>53</v>
      </c>
      <c r="AJ1" s="1" t="s">
        <v>54</v>
      </c>
      <c r="AK1" s="1" t="s">
        <v>55</v>
      </c>
      <c r="AL1" s="1" t="s">
        <v>56</v>
      </c>
      <c r="AM1" s="1" t="s">
        <v>57</v>
      </c>
      <c r="AN1" s="1" t="s">
        <v>58</v>
      </c>
      <c r="AO1" s="1" t="s">
        <v>59</v>
      </c>
      <c r="AP1" s="1" t="s">
        <v>60</v>
      </c>
      <c r="AQ1" s="1" t="s">
        <v>61</v>
      </c>
      <c r="AR1" s="1" t="s">
        <v>62</v>
      </c>
      <c r="AS1" s="1" t="s">
        <v>63</v>
      </c>
      <c r="AT1" s="1" t="s">
        <v>64</v>
      </c>
      <c r="AU1" s="1" t="s">
        <v>65</v>
      </c>
      <c r="AV1" s="1" t="s">
        <v>66</v>
      </c>
      <c r="AW1" s="1" t="s">
        <v>67</v>
      </c>
      <c r="AX1" s="1" t="s">
        <v>68</v>
      </c>
      <c r="AY1" s="1" t="s">
        <v>69</v>
      </c>
      <c r="AZ1" s="1" t="s">
        <v>70</v>
      </c>
      <c r="BA1" s="2" t="s">
        <v>71</v>
      </c>
      <c r="BB1" s="2" t="s">
        <v>72</v>
      </c>
      <c r="BC1" s="2" t="s">
        <v>73</v>
      </c>
      <c r="BD1" s="2" t="s">
        <v>74</v>
      </c>
      <c r="BE1" s="2" t="s">
        <v>75</v>
      </c>
      <c r="BF1" s="2"/>
      <c r="BG1" s="2" t="s">
        <v>76</v>
      </c>
      <c r="BH1" s="2" t="s">
        <v>77</v>
      </c>
      <c r="BI1" s="2" t="s">
        <v>78</v>
      </c>
      <c r="BJ1" s="2" t="s">
        <v>79</v>
      </c>
      <c r="BK1" s="2" t="s">
        <v>80</v>
      </c>
      <c r="BL1" s="2"/>
      <c r="BM1" s="2" t="s">
        <v>81</v>
      </c>
      <c r="BN1" s="2" t="s">
        <v>82</v>
      </c>
      <c r="BO1" s="2" t="s">
        <v>83</v>
      </c>
      <c r="BP1" s="2" t="s">
        <v>84</v>
      </c>
      <c r="BQ1" s="2" t="s">
        <v>85</v>
      </c>
      <c r="BR1" s="2"/>
      <c r="BS1" s="2" t="s">
        <v>86</v>
      </c>
      <c r="BT1" s="2" t="s">
        <v>87</v>
      </c>
      <c r="BU1" s="2" t="s">
        <v>88</v>
      </c>
      <c r="BV1" s="2" t="s">
        <v>89</v>
      </c>
      <c r="BW1" s="2" t="s">
        <v>90</v>
      </c>
      <c r="BX1" s="1" t="s">
        <v>91</v>
      </c>
      <c r="BY1" s="1" t="s">
        <v>92</v>
      </c>
      <c r="BZ1" s="1" t="s">
        <v>93</v>
      </c>
      <c r="CA1" s="1" t="s">
        <v>94</v>
      </c>
      <c r="CB1" s="1" t="s">
        <v>95</v>
      </c>
      <c r="CC1" s="1" t="s">
        <v>96</v>
      </c>
      <c r="CD1" s="1" t="s">
        <v>97</v>
      </c>
      <c r="CE1" s="1" t="s">
        <v>98</v>
      </c>
      <c r="CF1" s="1" t="s">
        <v>99</v>
      </c>
      <c r="CG1" s="1" t="s">
        <v>100</v>
      </c>
      <c r="CH1" s="1" t="s">
        <v>101</v>
      </c>
      <c r="CI1" s="1" t="s">
        <v>102</v>
      </c>
      <c r="CJ1" s="1" t="s">
        <v>103</v>
      </c>
      <c r="CK1" s="1" t="s">
        <v>104</v>
      </c>
      <c r="CL1" s="1" t="s">
        <v>105</v>
      </c>
      <c r="CM1" s="1" t="s">
        <v>106</v>
      </c>
      <c r="CN1" s="1" t="s">
        <v>107</v>
      </c>
      <c r="CO1" s="1" t="s">
        <v>108</v>
      </c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</row>
    <row r="2" spans="1:106" s="4" customFormat="1" ht="19.5" customHeight="1" thickBot="1">
      <c r="B2" s="5"/>
      <c r="AG2" s="6" t="s">
        <v>109</v>
      </c>
      <c r="AH2" s="7"/>
      <c r="AI2" s="8"/>
      <c r="AJ2" s="9"/>
      <c r="AK2" s="10"/>
      <c r="AL2" s="11" t="s">
        <v>110</v>
      </c>
      <c r="AM2" s="12"/>
      <c r="AN2" s="12"/>
      <c r="AO2" s="12"/>
      <c r="AP2" s="13"/>
      <c r="AQ2" s="12"/>
      <c r="AR2" s="12"/>
      <c r="AS2" s="12"/>
      <c r="AT2" s="12"/>
      <c r="AU2" s="12"/>
      <c r="AV2" s="14"/>
      <c r="AW2" s="12"/>
      <c r="AX2" s="12"/>
      <c r="AY2" s="12"/>
      <c r="AZ2" s="12"/>
      <c r="BA2" s="15" t="s">
        <v>111</v>
      </c>
      <c r="BB2" s="16"/>
      <c r="BC2" s="16"/>
      <c r="BD2" s="16"/>
      <c r="BE2" s="17"/>
      <c r="BF2" s="16"/>
      <c r="BG2" s="18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9"/>
      <c r="BS2" s="20" t="s">
        <v>112</v>
      </c>
      <c r="BT2" s="21"/>
      <c r="BU2" s="21"/>
      <c r="BV2" s="21"/>
      <c r="BW2" s="22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</row>
    <row r="3" spans="1:106" s="4" customFormat="1" ht="19.5" customHeight="1">
      <c r="B3" s="5"/>
      <c r="N3" s="24" t="s">
        <v>113</v>
      </c>
      <c r="O3" s="25"/>
      <c r="P3" s="26"/>
      <c r="Q3" s="27" t="s">
        <v>114</v>
      </c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9"/>
      <c r="AG3" s="30" t="s">
        <v>115</v>
      </c>
      <c r="AH3" s="31"/>
      <c r="AI3" s="32"/>
      <c r="AJ3" s="33" t="s">
        <v>116</v>
      </c>
      <c r="AK3" s="32"/>
      <c r="AL3" s="34" t="s">
        <v>117</v>
      </c>
      <c r="AM3" s="35"/>
      <c r="AN3" s="35"/>
      <c r="AO3" s="35"/>
      <c r="AP3" s="36"/>
      <c r="AQ3" s="34" t="s">
        <v>118</v>
      </c>
      <c r="AR3" s="35"/>
      <c r="AS3" s="35"/>
      <c r="AT3" s="35"/>
      <c r="AU3" s="36"/>
      <c r="AV3" s="37" t="s">
        <v>119</v>
      </c>
      <c r="AW3" s="38"/>
      <c r="AX3" s="38"/>
      <c r="AY3" s="38"/>
      <c r="AZ3" s="39"/>
      <c r="BA3" s="40" t="s">
        <v>120</v>
      </c>
      <c r="BB3" s="35"/>
      <c r="BC3" s="35"/>
      <c r="BD3" s="35"/>
      <c r="BE3" s="35"/>
      <c r="BF3" s="43"/>
      <c r="BG3" s="41" t="s">
        <v>169</v>
      </c>
      <c r="BH3" s="42"/>
      <c r="BI3" s="42"/>
      <c r="BJ3" s="42"/>
      <c r="BK3" s="42"/>
      <c r="BL3" s="43"/>
      <c r="BM3" s="44" t="s">
        <v>170</v>
      </c>
      <c r="BN3" s="45"/>
      <c r="BO3" s="45"/>
      <c r="BP3" s="45"/>
      <c r="BQ3" s="45"/>
      <c r="BR3" s="104"/>
      <c r="BS3" s="46" t="s">
        <v>121</v>
      </c>
      <c r="BT3" s="47"/>
      <c r="BU3" s="47"/>
      <c r="BV3" s="47"/>
      <c r="BW3" s="48"/>
      <c r="BX3" s="49" t="s">
        <v>122</v>
      </c>
      <c r="BY3" s="50"/>
      <c r="BZ3" s="51"/>
      <c r="CA3" s="52"/>
      <c r="CB3" s="53" t="s">
        <v>123</v>
      </c>
      <c r="CC3" s="54"/>
      <c r="CD3" s="54"/>
      <c r="CE3" s="54"/>
      <c r="CF3" s="54"/>
      <c r="CG3" s="54"/>
      <c r="CH3" s="54"/>
      <c r="CI3" s="54"/>
      <c r="CJ3" s="55"/>
      <c r="CK3" s="23"/>
      <c r="CM3" s="4" t="s">
        <v>124</v>
      </c>
    </row>
    <row r="4" spans="1:106" s="4" customFormat="1" ht="54">
      <c r="A4" s="56" t="s">
        <v>125</v>
      </c>
      <c r="B4" s="57" t="s">
        <v>126</v>
      </c>
      <c r="C4" s="58" t="s">
        <v>127</v>
      </c>
      <c r="D4" s="59" t="s">
        <v>128</v>
      </c>
      <c r="E4" s="59" t="s">
        <v>129</v>
      </c>
      <c r="F4" s="60" t="s">
        <v>130</v>
      </c>
      <c r="G4" s="56" t="s">
        <v>131</v>
      </c>
      <c r="H4" s="56" t="s">
        <v>132</v>
      </c>
      <c r="I4" s="56" t="s">
        <v>133</v>
      </c>
      <c r="J4" s="56" t="s">
        <v>134</v>
      </c>
      <c r="K4" s="61" t="s">
        <v>135</v>
      </c>
      <c r="L4" s="56" t="s">
        <v>136</v>
      </c>
      <c r="M4" s="56" t="s">
        <v>137</v>
      </c>
      <c r="N4" s="56" t="s">
        <v>138</v>
      </c>
      <c r="O4" s="56" t="s">
        <v>139</v>
      </c>
      <c r="P4" s="56" t="s">
        <v>140</v>
      </c>
      <c r="Q4" s="57">
        <v>2009</v>
      </c>
      <c r="R4" s="57">
        <v>2010</v>
      </c>
      <c r="S4" s="57">
        <v>2011</v>
      </c>
      <c r="T4" s="57">
        <v>2012</v>
      </c>
      <c r="U4" s="57">
        <v>2013</v>
      </c>
      <c r="V4" s="57">
        <v>2014</v>
      </c>
      <c r="W4" s="57">
        <v>2015</v>
      </c>
      <c r="X4" s="57">
        <v>2016</v>
      </c>
      <c r="Y4" s="57">
        <v>2017</v>
      </c>
      <c r="Z4" s="57">
        <v>2018</v>
      </c>
      <c r="AA4" s="57">
        <v>2019</v>
      </c>
      <c r="AB4" s="57">
        <v>2020</v>
      </c>
      <c r="AC4" s="57">
        <v>2021</v>
      </c>
      <c r="AD4" s="57">
        <v>2022</v>
      </c>
      <c r="AE4" s="57">
        <v>2023</v>
      </c>
      <c r="AF4" s="57">
        <v>2024</v>
      </c>
      <c r="AG4" s="62" t="s">
        <v>141</v>
      </c>
      <c r="AH4" s="62" t="s">
        <v>142</v>
      </c>
      <c r="AI4" s="62" t="s">
        <v>143</v>
      </c>
      <c r="AJ4" s="62" t="s">
        <v>144</v>
      </c>
      <c r="AK4" s="63" t="s">
        <v>145</v>
      </c>
      <c r="AL4" s="64" t="s">
        <v>146</v>
      </c>
      <c r="AM4" s="65" t="s">
        <v>147</v>
      </c>
      <c r="AN4" s="64" t="s">
        <v>148</v>
      </c>
      <c r="AO4" s="64" t="s">
        <v>149</v>
      </c>
      <c r="AP4" s="64" t="s">
        <v>150</v>
      </c>
      <c r="AQ4" s="64" t="s">
        <v>146</v>
      </c>
      <c r="AR4" s="65" t="s">
        <v>147</v>
      </c>
      <c r="AS4" s="64" t="s">
        <v>148</v>
      </c>
      <c r="AT4" s="64" t="s">
        <v>149</v>
      </c>
      <c r="AU4" s="64" t="s">
        <v>150</v>
      </c>
      <c r="AV4" s="64" t="s">
        <v>146</v>
      </c>
      <c r="AW4" s="65" t="s">
        <v>147</v>
      </c>
      <c r="AX4" s="64" t="s">
        <v>148</v>
      </c>
      <c r="AY4" s="64" t="s">
        <v>149</v>
      </c>
      <c r="AZ4" s="64" t="s">
        <v>150</v>
      </c>
      <c r="BA4" s="64" t="s">
        <v>146</v>
      </c>
      <c r="BB4" s="65" t="s">
        <v>147</v>
      </c>
      <c r="BC4" s="64" t="s">
        <v>148</v>
      </c>
      <c r="BD4" s="64" t="s">
        <v>149</v>
      </c>
      <c r="BE4" s="64" t="s">
        <v>150</v>
      </c>
      <c r="BF4" s="64" t="s">
        <v>2</v>
      </c>
      <c r="BG4" s="64" t="s">
        <v>146</v>
      </c>
      <c r="BH4" s="65" t="s">
        <v>147</v>
      </c>
      <c r="BI4" s="64" t="s">
        <v>148</v>
      </c>
      <c r="BJ4" s="64" t="s">
        <v>149</v>
      </c>
      <c r="BK4" s="64" t="s">
        <v>150</v>
      </c>
      <c r="BL4" s="64" t="s">
        <v>2</v>
      </c>
      <c r="BM4" s="64" t="s">
        <v>146</v>
      </c>
      <c r="BN4" s="65" t="s">
        <v>147</v>
      </c>
      <c r="BO4" s="64" t="s">
        <v>148</v>
      </c>
      <c r="BP4" s="64" t="s">
        <v>149</v>
      </c>
      <c r="BQ4" s="64" t="s">
        <v>150</v>
      </c>
      <c r="BR4" s="64" t="s">
        <v>2</v>
      </c>
      <c r="BS4" s="64" t="s">
        <v>146</v>
      </c>
      <c r="BT4" s="65" t="s">
        <v>147</v>
      </c>
      <c r="BU4" s="64" t="s">
        <v>148</v>
      </c>
      <c r="BV4" s="64" t="s">
        <v>149</v>
      </c>
      <c r="BW4" s="64" t="s">
        <v>150</v>
      </c>
      <c r="BX4" s="66" t="s">
        <v>151</v>
      </c>
      <c r="BY4" s="66" t="s">
        <v>142</v>
      </c>
      <c r="BZ4" s="67" t="s">
        <v>143</v>
      </c>
      <c r="CA4" s="68" t="s">
        <v>152</v>
      </c>
      <c r="CB4" s="68" t="s">
        <v>153</v>
      </c>
      <c r="CC4" s="68" t="s">
        <v>154</v>
      </c>
      <c r="CD4" s="68" t="s">
        <v>155</v>
      </c>
      <c r="CE4" s="68" t="s">
        <v>156</v>
      </c>
      <c r="CF4" s="68" t="s">
        <v>157</v>
      </c>
      <c r="CG4" s="68" t="s">
        <v>158</v>
      </c>
      <c r="CH4" s="68" t="s">
        <v>159</v>
      </c>
      <c r="CI4" s="68" t="s">
        <v>160</v>
      </c>
      <c r="CJ4" s="68" t="s">
        <v>161</v>
      </c>
      <c r="CK4" s="68" t="s">
        <v>162</v>
      </c>
      <c r="CL4" s="69" t="s">
        <v>163</v>
      </c>
      <c r="CM4" s="69" t="s">
        <v>164</v>
      </c>
      <c r="CN4" s="69" t="s">
        <v>165</v>
      </c>
      <c r="CO4" s="69" t="s">
        <v>166</v>
      </c>
      <c r="CP4" s="69" t="s">
        <v>167</v>
      </c>
      <c r="CQ4" s="69"/>
      <c r="CR4" s="70" t="s">
        <v>168</v>
      </c>
      <c r="CS4" s="70"/>
      <c r="CT4" s="69"/>
    </row>
    <row r="5" spans="1:106" ht="25.5" customHeight="1">
      <c r="A5" s="71">
        <v>2024</v>
      </c>
      <c r="B5" s="71"/>
      <c r="C5" s="71"/>
      <c r="D5" s="71"/>
      <c r="E5" s="71"/>
      <c r="F5" s="71"/>
      <c r="G5" s="72"/>
      <c r="H5" s="72"/>
      <c r="I5" s="71"/>
      <c r="J5" s="71"/>
      <c r="K5" s="73"/>
      <c r="L5" s="74"/>
      <c r="M5" s="74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>
        <f>不法投棄応募申請書第３面!P10</f>
        <v>0</v>
      </c>
      <c r="BB5" s="71">
        <f>不法投棄応募申請書第３面!P11</f>
        <v>0</v>
      </c>
      <c r="BC5" s="71">
        <f>不法投棄応募申請書第３面!P12</f>
        <v>0</v>
      </c>
      <c r="BD5" s="71">
        <f>不法投棄応募申請書第３面!P13</f>
        <v>0</v>
      </c>
      <c r="BE5" s="71">
        <f>不法投棄応募申請書第３面!P14</f>
        <v>0</v>
      </c>
      <c r="BF5" s="71">
        <f>不法投棄応募申請書第３面!P15</f>
        <v>0</v>
      </c>
      <c r="BG5" s="71">
        <v>0</v>
      </c>
      <c r="BH5" s="71">
        <v>0</v>
      </c>
      <c r="BI5" s="71">
        <v>0</v>
      </c>
      <c r="BJ5" s="71">
        <v>0</v>
      </c>
      <c r="BK5" s="71">
        <v>0</v>
      </c>
      <c r="BL5" s="71">
        <f>不法投棄応募申請書第３面!P25</f>
        <v>0</v>
      </c>
      <c r="BM5" s="71">
        <f>SUM(不法投棄応募申請書第３面!D34:F34)</f>
        <v>0</v>
      </c>
      <c r="BN5" s="71">
        <f>SUM(不法投棄応募申請書第３面!D35:F35)</f>
        <v>0</v>
      </c>
      <c r="BO5" s="71">
        <f>SUM(不法投棄応募申請書第３面!D36:F36)</f>
        <v>0</v>
      </c>
      <c r="BP5" s="71">
        <f>SUM(不法投棄応募申請書第３面!D37:F37)</f>
        <v>0</v>
      </c>
      <c r="BQ5" s="71">
        <f>SUM(不法投棄応募申請書第３面!D38:F38)</f>
        <v>0</v>
      </c>
      <c r="BR5" s="71">
        <f>SUM(BM5:BQ5)</f>
        <v>0</v>
      </c>
      <c r="BS5" s="71">
        <v>0</v>
      </c>
      <c r="BT5" s="71">
        <v>0</v>
      </c>
      <c r="BU5" s="71">
        <v>0</v>
      </c>
      <c r="BV5" s="71">
        <v>0</v>
      </c>
      <c r="BW5" s="71">
        <v>0</v>
      </c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>
        <v>0</v>
      </c>
      <c r="CM5" s="71"/>
      <c r="CN5" s="71"/>
      <c r="CO5" s="71"/>
      <c r="CP5" s="71" t="str">
        <f>(IF(L5&lt;=5,"2022年度(台)","2021年度（台）"))</f>
        <v>2022年度(台)</v>
      </c>
      <c r="CQ5" s="71" t="str">
        <f>(IF(M5&lt;=7,"2023年度(台)","2022年度（台）"))</f>
        <v>2023年度(台)</v>
      </c>
      <c r="CR5" s="71"/>
      <c r="CS5" s="71"/>
      <c r="CT5" s="71"/>
    </row>
  </sheetData>
  <phoneticPr fontId="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不法投棄応募申請書第３面</vt:lpstr>
      <vt:lpstr>マクロ転記用</vt:lpstr>
      <vt:lpstr>不法投棄応募申請書第３面!Print_Area</vt:lpstr>
    </vt:vector>
  </TitlesOfParts>
  <Company>一般財団法人　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様式１_第３面</dc:title>
  <dc:creator>S_akiyama</dc:creator>
  <cp:lastModifiedBy>山田　禅</cp:lastModifiedBy>
  <cp:lastPrinted>2025-06-17T02:10:51Z</cp:lastPrinted>
  <dcterms:created xsi:type="dcterms:W3CDTF">2008-02-15T01:55:41Z</dcterms:created>
  <dcterms:modified xsi:type="dcterms:W3CDTF">2025-06-17T02:10:56Z</dcterms:modified>
</cp:coreProperties>
</file>